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ункц.2008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<sst xmlns="http://schemas.openxmlformats.org/spreadsheetml/2006/main" count="119" uniqueCount="66">
  <si>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</si>
  <si>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</si>
  <si>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</si>
  <si>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</si>
  <si>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</si>
  <si>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</si>
  <si>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</si>
  <si>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04</t>
  </si>
  <si>
    <t>07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</si>
  <si>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</si>
  <si>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</si>
  <si>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</si>
  <si>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05</t>
  </si>
  <si>
    <t>08</t>
  </si>
  <si>
    <t>11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</si>
  <si>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</si>
  <si>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</si>
  <si>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</si>
  <si>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</si>
  <si>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</si>
  <si>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</si>
  <si>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06</t>
  </si>
  <si>
    <t>Социальная политика</t>
  </si>
  <si>
    <t>10</t>
  </si>
  <si>
    <t>Пенсионное обеспечение</t>
  </si>
  <si>
    <t>Всего расходов</t>
  </si>
  <si>
    <t>Культура</t>
  </si>
  <si>
    <t>Социальное обеспечение население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</si>
  <si>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</si>
  <si>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</si>
  <si>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</si>
  <si>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</si>
  <si>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Другие вопросы в области национальной экономики</t>
  </si>
  <si>
    <t>Другие вопросы в области социальной политики</t>
  </si>
  <si>
    <t>14</t>
  </si>
  <si>
    <t>Жилищно-коммунальное хозяйство</t>
  </si>
  <si>
    <t>Коммунальное хозяйство</t>
  </si>
  <si>
    <t>Другие общегосударственные вопросы</t>
  </si>
  <si>
    <t>13</t>
  </si>
  <si>
    <t>Защита населения и территории от чрезвычайных ситуаций проиродного и техногенного характера, гражданская оборона</t>
  </si>
  <si>
    <t>Другие вопросы в области культура, кинематографии</t>
  </si>
  <si>
    <t>Физическая культура и спорт</t>
  </si>
  <si>
    <t>Другие вопросы в области физической культуры и спорта</t>
  </si>
  <si>
    <t>Иные дотации</t>
  </si>
  <si>
    <t>2</t>
  </si>
  <si>
    <t>3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</si>
  <si>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</si>
  <si>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</si>
  <si>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</si>
  <si>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Уточненные назначения</t>
  </si>
  <si>
    <t>Кассовое исполнение</t>
  </si>
  <si>
    <t>% кассового исполнения к уточненным назначениям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</si>
  <si>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</si>
  <si>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</si>
  <si>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</si>
  <si>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Дорожное хозяйство (дорожные фонды)</t>
  </si>
  <si>
    <t>Обеспечение деятельности финансовых, налоговых и таможенных  органов и органов финансового (финансово-бюджетного) надзора</t>
  </si>
  <si>
    <t xml:space="preserve">Культура, кинематография </t>
  </si>
  <si>
    <t>(рублей)</t>
  </si>
  <si>
    <t>Физическая культура</t>
  </si>
  <si>
    <t>Водное хозяйство</t>
  </si>
  <si>
    <t>Транспорт</t>
  </si>
  <si>
    <t>Массовый спорт</t>
  </si>
  <si>
    <t xml:space="preserve">Расходы бюджета Суражского муниципального района  по разделам и подразделам  классификации расходов бюджетов за 2017 год </t>
  </si>
  <si>
    <t>Дополнительное образование детей</t>
  </si>
  <si>
    <t>Приложение №  3     к решению Суражского районного Совета народных депутатов  "Об утверждении отчета об исполнении  бюджета Суражского района за 2017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</si>
</sst>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justify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textRotation="90"/>
    </xf>
    <xf numFmtId="0" fontId="4" fillId="0" borderId="10" xfId="0" applyFont="1" applyFill="1" applyBorder="1" applyAlignment="1">
      <alignment horizontal="left" vertical="distributed"/>
    </xf>
    <xf numFmtId="180" fontId="4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5" fillId="0" borderId="13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1.140625" style="1" customWidth="1"/>
    <col min="2" max="3" width="4.28125" style="2" customWidth="1"/>
    <col min="4" max="4" width="13.28125" style="5" customWidth="1"/>
    <col min="5" max="5" width="14.421875" style="5" customWidth="1"/>
    <col min="6" max="6" width="9.57421875" style="4" customWidth="1"/>
    <col min="7" max="16384" width="9.140625" style="4" customWidth="1"/>
  </cols>
  <sheetData>
    <row r="1" spans="3:5" ht="15" customHeight="1">
      <c r="C1" s="41"/>
      <c r="D1" s="3"/>
      <c r="E1" s="3"/>
    </row>
    <row r="2" spans="1:6" ht="63" customHeight="1">
      <c r="A2" s="49" t="s">
        <v>65</v>
      </c>
      <c r="B2" s="49"/>
      <c r="C2" s="49"/>
      <c r="D2" s="49"/>
      <c r="E2" s="49"/>
      <c r="F2" s="49"/>
    </row>
    <row r="3" spans="1:6" ht="28.5" customHeight="1">
      <c r="A3" s="48" t="s">
        <v>63</v>
      </c>
      <c r="B3" s="48"/>
      <c r="C3" s="48"/>
      <c r="D3" s="48"/>
      <c r="E3" s="48"/>
      <c r="F3" s="48"/>
    </row>
    <row r="4" spans="1:6" s="28" customFormat="1" ht="18.75" customHeight="1">
      <c r="A4" s="25"/>
      <c r="B4" s="26"/>
      <c r="C4" s="26"/>
      <c r="F4" s="27" t="s">
        <v>58</v>
      </c>
    </row>
    <row r="5" spans="1:6" s="6" customFormat="1" ht="112.5">
      <c r="A5" s="12" t="s">
        <v>0</v>
      </c>
      <c r="B5" s="13" t="s">
        <v>1</v>
      </c>
      <c r="C5" s="13" t="s">
        <v>2</v>
      </c>
      <c r="D5" s="38" t="s">
        <v>49</v>
      </c>
      <c r="E5" s="38" t="s">
        <v>50</v>
      </c>
      <c r="F5" s="39" t="s">
        <v>51</v>
      </c>
    </row>
    <row r="6" spans="1:6" s="6" customFormat="1" ht="12.75">
      <c r="A6" s="12">
        <v>1</v>
      </c>
      <c r="B6" s="13" t="s">
        <v>44</v>
      </c>
      <c r="C6" s="13" t="s">
        <v>45</v>
      </c>
      <c r="D6" s="14">
        <v>6</v>
      </c>
      <c r="E6" s="14">
        <v>7</v>
      </c>
      <c r="F6" s="14">
        <v>8</v>
      </c>
    </row>
    <row r="7" spans="1:6" s="7" customFormat="1" ht="17.25" customHeight="1">
      <c r="A7" s="15" t="s">
        <v>3</v>
      </c>
      <c r="B7" s="13" t="s">
        <v>4</v>
      </c>
      <c r="C7" s="13"/>
      <c r="D7" s="42">
        <f>D8+D9+D10+D11+D12</f>
        <v>32907368.759999998</v>
      </c>
      <c r="E7" s="42">
        <f>E8+E9+E10+E11+E12</f>
        <v>32282922.17</v>
      </c>
      <c r="F7" s="40">
        <f aca="true" t="shared" si="0" ref="F7:F46">E7/D7*100</f>
        <v>98.10241106010568</v>
      </c>
    </row>
    <row r="8" spans="1:6" s="7" customFormat="1" ht="24.75" customHeight="1">
      <c r="A8" s="46" t="s">
        <v>52</v>
      </c>
      <c r="B8" s="17" t="s">
        <v>4</v>
      </c>
      <c r="C8" s="17" t="s">
        <v>5</v>
      </c>
      <c r="D8" s="43">
        <v>1161160.13</v>
      </c>
      <c r="E8" s="43">
        <v>1161160.13</v>
      </c>
      <c r="F8" s="47">
        <f t="shared" si="0"/>
        <v>100</v>
      </c>
    </row>
    <row r="9" spans="1:6" s="7" customFormat="1" ht="45" customHeight="1">
      <c r="A9" s="16" t="s">
        <v>28</v>
      </c>
      <c r="B9" s="17" t="s">
        <v>4</v>
      </c>
      <c r="C9" s="17" t="s">
        <v>6</v>
      </c>
      <c r="D9" s="43">
        <v>1212555.63</v>
      </c>
      <c r="E9" s="43">
        <v>1182503.57</v>
      </c>
      <c r="F9" s="40">
        <f t="shared" si="0"/>
        <v>97.52159329795039</v>
      </c>
    </row>
    <row r="10" spans="1:6" s="7" customFormat="1" ht="45" customHeight="1">
      <c r="A10" s="16" t="s">
        <v>29</v>
      </c>
      <c r="B10" s="17" t="s">
        <v>4</v>
      </c>
      <c r="C10" s="17" t="s">
        <v>7</v>
      </c>
      <c r="D10" s="43">
        <v>18693243.18</v>
      </c>
      <c r="E10" s="43">
        <v>18108922.14</v>
      </c>
      <c r="F10" s="40">
        <f t="shared" si="0"/>
        <v>96.87415910458401</v>
      </c>
    </row>
    <row r="11" spans="1:6" s="8" customFormat="1" ht="39" customHeight="1">
      <c r="A11" s="18" t="s">
        <v>56</v>
      </c>
      <c r="B11" s="17" t="s">
        <v>4</v>
      </c>
      <c r="C11" s="17" t="s">
        <v>21</v>
      </c>
      <c r="D11" s="43">
        <v>5154044.22</v>
      </c>
      <c r="E11" s="43">
        <v>5143970.73</v>
      </c>
      <c r="F11" s="40">
        <f t="shared" si="0"/>
        <v>99.80455173510329</v>
      </c>
    </row>
    <row r="12" spans="1:6" s="8" customFormat="1" ht="12.75">
      <c r="A12" s="18" t="s">
        <v>37</v>
      </c>
      <c r="B12" s="17" t="s">
        <v>4</v>
      </c>
      <c r="C12" s="17" t="s">
        <v>38</v>
      </c>
      <c r="D12" s="43">
        <v>6686365.6</v>
      </c>
      <c r="E12" s="43">
        <v>6686365.6</v>
      </c>
      <c r="F12" s="40">
        <f t="shared" si="0"/>
        <v>100</v>
      </c>
    </row>
    <row r="13" spans="1:6" s="8" customFormat="1" ht="12.75">
      <c r="A13" s="23" t="s">
        <v>47</v>
      </c>
      <c r="B13" s="31" t="s">
        <v>5</v>
      </c>
      <c r="C13" s="31"/>
      <c r="D13" s="42">
        <f>D14</f>
        <v>503686</v>
      </c>
      <c r="E13" s="42">
        <f>E14</f>
        <v>503686</v>
      </c>
      <c r="F13" s="40">
        <f t="shared" si="0"/>
        <v>100</v>
      </c>
    </row>
    <row r="14" spans="1:6" s="8" customFormat="1" ht="12.75">
      <c r="A14" s="24" t="s">
        <v>48</v>
      </c>
      <c r="B14" s="21" t="s">
        <v>5</v>
      </c>
      <c r="C14" s="21" t="s">
        <v>6</v>
      </c>
      <c r="D14" s="44">
        <v>503686</v>
      </c>
      <c r="E14" s="44">
        <v>503686</v>
      </c>
      <c r="F14" s="40">
        <f t="shared" si="0"/>
        <v>100</v>
      </c>
    </row>
    <row r="15" spans="1:6" s="7" customFormat="1" ht="25.5">
      <c r="A15" s="32" t="s">
        <v>9</v>
      </c>
      <c r="B15" s="33" t="s">
        <v>6</v>
      </c>
      <c r="C15" s="33"/>
      <c r="D15" s="42">
        <f>D16</f>
        <v>1582066.39</v>
      </c>
      <c r="E15" s="42">
        <f>E16</f>
        <v>1553794.88</v>
      </c>
      <c r="F15" s="40">
        <f t="shared" si="0"/>
        <v>98.21300103594261</v>
      </c>
    </row>
    <row r="16" spans="1:6" s="11" customFormat="1" ht="33" customHeight="1">
      <c r="A16" s="20" t="s">
        <v>39</v>
      </c>
      <c r="B16" s="17" t="s">
        <v>6</v>
      </c>
      <c r="C16" s="17" t="s">
        <v>20</v>
      </c>
      <c r="D16" s="43">
        <v>1582066.39</v>
      </c>
      <c r="E16" s="43">
        <v>1553794.88</v>
      </c>
      <c r="F16" s="40">
        <f t="shared" si="0"/>
        <v>98.21300103594261</v>
      </c>
    </row>
    <row r="17" spans="1:6" s="7" customFormat="1" ht="14.25" customHeight="1">
      <c r="A17" s="15" t="s">
        <v>10</v>
      </c>
      <c r="B17" s="13" t="s">
        <v>7</v>
      </c>
      <c r="C17" s="13"/>
      <c r="D17" s="42">
        <f>D18+D21+D22+D19+D20</f>
        <v>19535084.04</v>
      </c>
      <c r="E17" s="42">
        <f>E18+E21+E22+E19+E20</f>
        <v>18142876.590000004</v>
      </c>
      <c r="F17" s="40">
        <f t="shared" si="0"/>
        <v>92.87329684812559</v>
      </c>
    </row>
    <row r="18" spans="1:6" s="7" customFormat="1" ht="12.75">
      <c r="A18" s="24" t="s">
        <v>11</v>
      </c>
      <c r="B18" s="17" t="s">
        <v>7</v>
      </c>
      <c r="C18" s="17" t="s">
        <v>12</v>
      </c>
      <c r="D18" s="43">
        <v>12546.55</v>
      </c>
      <c r="E18" s="43">
        <v>12546.55</v>
      </c>
      <c r="F18" s="40">
        <f t="shared" si="0"/>
        <v>100</v>
      </c>
    </row>
    <row r="19" spans="1:6" s="7" customFormat="1" ht="12.75">
      <c r="A19" s="24" t="s">
        <v>60</v>
      </c>
      <c r="B19" s="17" t="s">
        <v>7</v>
      </c>
      <c r="C19" s="17" t="s">
        <v>21</v>
      </c>
      <c r="D19" s="43">
        <v>0</v>
      </c>
      <c r="E19" s="43"/>
      <c r="F19" s="40"/>
    </row>
    <row r="20" spans="1:6" s="7" customFormat="1" ht="12.75">
      <c r="A20" s="24" t="s">
        <v>61</v>
      </c>
      <c r="B20" s="17" t="s">
        <v>7</v>
      </c>
      <c r="C20" s="17" t="s">
        <v>13</v>
      </c>
      <c r="D20" s="43">
        <v>3612000</v>
      </c>
      <c r="E20" s="43">
        <v>3311000</v>
      </c>
      <c r="F20" s="40"/>
    </row>
    <row r="21" spans="1:6" s="7" customFormat="1" ht="12.75">
      <c r="A21" s="24" t="s">
        <v>55</v>
      </c>
      <c r="B21" s="17" t="s">
        <v>7</v>
      </c>
      <c r="C21" s="17" t="s">
        <v>20</v>
      </c>
      <c r="D21" s="43">
        <v>14623634.76</v>
      </c>
      <c r="E21" s="43">
        <v>13532427.31</v>
      </c>
      <c r="F21" s="40">
        <f t="shared" si="0"/>
        <v>92.53805590806482</v>
      </c>
    </row>
    <row r="22" spans="1:6" s="9" customFormat="1" ht="18" customHeight="1">
      <c r="A22" s="19" t="s">
        <v>32</v>
      </c>
      <c r="B22" s="17" t="s">
        <v>7</v>
      </c>
      <c r="C22" s="17" t="s">
        <v>30</v>
      </c>
      <c r="D22" s="43">
        <v>1286902.73</v>
      </c>
      <c r="E22" s="43">
        <v>1286902.73</v>
      </c>
      <c r="F22" s="40">
        <f t="shared" si="0"/>
        <v>100</v>
      </c>
    </row>
    <row r="23" spans="1:6" s="7" customFormat="1" ht="16.5" customHeight="1">
      <c r="A23" s="34" t="s">
        <v>35</v>
      </c>
      <c r="B23" s="13" t="s">
        <v>12</v>
      </c>
      <c r="C23" s="13"/>
      <c r="D23" s="42">
        <f>+D24+D25</f>
        <v>34635025.56</v>
      </c>
      <c r="E23" s="42">
        <f>+E24+E25</f>
        <v>34635025.56</v>
      </c>
      <c r="F23" s="40">
        <f t="shared" si="0"/>
        <v>100</v>
      </c>
    </row>
    <row r="24" spans="1:6" s="7" customFormat="1" ht="16.5" customHeight="1">
      <c r="A24" s="19" t="s">
        <v>36</v>
      </c>
      <c r="B24" s="17" t="s">
        <v>12</v>
      </c>
      <c r="C24" s="17" t="s">
        <v>5</v>
      </c>
      <c r="D24" s="43">
        <v>16557598.56</v>
      </c>
      <c r="E24" s="43">
        <v>16557598.56</v>
      </c>
      <c r="F24" s="40">
        <f t="shared" si="0"/>
        <v>100</v>
      </c>
    </row>
    <row r="25" spans="1:6" s="7" customFormat="1" ht="16.5" customHeight="1">
      <c r="A25" s="19" t="s">
        <v>53</v>
      </c>
      <c r="B25" s="17" t="s">
        <v>12</v>
      </c>
      <c r="C25" s="17" t="s">
        <v>6</v>
      </c>
      <c r="D25" s="43">
        <v>18077427</v>
      </c>
      <c r="E25" s="43">
        <v>18077427</v>
      </c>
      <c r="F25" s="40">
        <f t="shared" si="0"/>
        <v>100</v>
      </c>
    </row>
    <row r="26" spans="1:6" s="7" customFormat="1" ht="12.75">
      <c r="A26" s="15" t="s">
        <v>15</v>
      </c>
      <c r="B26" s="13" t="s">
        <v>8</v>
      </c>
      <c r="C26" s="13"/>
      <c r="D26" s="42">
        <f>D27+D28+D30+D31+D29</f>
        <v>246575700.64000002</v>
      </c>
      <c r="E26" s="42">
        <f>E27+E28+E30+E31+E29</f>
        <v>246575700.64000002</v>
      </c>
      <c r="F26" s="40">
        <f t="shared" si="0"/>
        <v>100</v>
      </c>
    </row>
    <row r="27" spans="1:6" s="9" customFormat="1" ht="12.75">
      <c r="A27" s="16" t="s">
        <v>16</v>
      </c>
      <c r="B27" s="17" t="s">
        <v>8</v>
      </c>
      <c r="C27" s="17" t="s">
        <v>4</v>
      </c>
      <c r="D27" s="43">
        <v>50344620.54</v>
      </c>
      <c r="E27" s="43">
        <v>50344620.54</v>
      </c>
      <c r="F27" s="40">
        <f t="shared" si="0"/>
        <v>100</v>
      </c>
    </row>
    <row r="28" spans="1:6" s="9" customFormat="1" ht="12.75">
      <c r="A28" s="16" t="s">
        <v>17</v>
      </c>
      <c r="B28" s="17" t="s">
        <v>8</v>
      </c>
      <c r="C28" s="17" t="s">
        <v>5</v>
      </c>
      <c r="D28" s="43">
        <v>174496241.72</v>
      </c>
      <c r="E28" s="43">
        <v>174496241.72</v>
      </c>
      <c r="F28" s="40">
        <f t="shared" si="0"/>
        <v>100</v>
      </c>
    </row>
    <row r="29" spans="1:6" s="9" customFormat="1" ht="12.75">
      <c r="A29" s="16" t="s">
        <v>64</v>
      </c>
      <c r="B29" s="17" t="s">
        <v>8</v>
      </c>
      <c r="C29" s="17" t="s">
        <v>6</v>
      </c>
      <c r="D29" s="43">
        <v>9900196.55</v>
      </c>
      <c r="E29" s="43">
        <v>9900196.55</v>
      </c>
      <c r="F29" s="40">
        <f t="shared" si="0"/>
        <v>100</v>
      </c>
    </row>
    <row r="30" spans="1:6" s="9" customFormat="1" ht="16.5" customHeight="1">
      <c r="A30" s="16" t="s">
        <v>18</v>
      </c>
      <c r="B30" s="17" t="s">
        <v>8</v>
      </c>
      <c r="C30" s="17" t="s">
        <v>8</v>
      </c>
      <c r="D30" s="43">
        <v>828966</v>
      </c>
      <c r="E30" s="43">
        <v>828966</v>
      </c>
      <c r="F30" s="40">
        <f t="shared" si="0"/>
        <v>100</v>
      </c>
    </row>
    <row r="31" spans="1:6" s="9" customFormat="1" ht="15.75" customHeight="1">
      <c r="A31" s="16" t="s">
        <v>19</v>
      </c>
      <c r="B31" s="17" t="s">
        <v>8</v>
      </c>
      <c r="C31" s="17" t="s">
        <v>20</v>
      </c>
      <c r="D31" s="43">
        <v>11005675.83</v>
      </c>
      <c r="E31" s="43">
        <v>11005675.83</v>
      </c>
      <c r="F31" s="40">
        <f t="shared" si="0"/>
        <v>100</v>
      </c>
    </row>
    <row r="32" spans="1:6" s="7" customFormat="1" ht="15" customHeight="1">
      <c r="A32" s="15" t="s">
        <v>57</v>
      </c>
      <c r="B32" s="13" t="s">
        <v>13</v>
      </c>
      <c r="C32" s="13"/>
      <c r="D32" s="42">
        <f>D33+D34</f>
        <v>26131820.16</v>
      </c>
      <c r="E32" s="42">
        <f>E33+E34</f>
        <v>26115122.93</v>
      </c>
      <c r="F32" s="40">
        <f t="shared" si="0"/>
        <v>99.93610383854715</v>
      </c>
    </row>
    <row r="33" spans="1:6" s="9" customFormat="1" ht="12.75">
      <c r="A33" s="16" t="s">
        <v>26</v>
      </c>
      <c r="B33" s="17" t="s">
        <v>13</v>
      </c>
      <c r="C33" s="17" t="s">
        <v>4</v>
      </c>
      <c r="D33" s="43">
        <v>21312642.94</v>
      </c>
      <c r="E33" s="43">
        <v>21312642.94</v>
      </c>
      <c r="F33" s="40">
        <f t="shared" si="0"/>
        <v>100</v>
      </c>
    </row>
    <row r="34" spans="1:6" s="7" customFormat="1" ht="12.75">
      <c r="A34" s="16" t="s">
        <v>40</v>
      </c>
      <c r="B34" s="17" t="s">
        <v>13</v>
      </c>
      <c r="C34" s="17" t="s">
        <v>7</v>
      </c>
      <c r="D34" s="43">
        <v>4819177.22</v>
      </c>
      <c r="E34" s="43">
        <v>4802479.99</v>
      </c>
      <c r="F34" s="40">
        <f t="shared" si="0"/>
        <v>99.6535252961708</v>
      </c>
    </row>
    <row r="35" spans="1:6" s="7" customFormat="1" ht="12.75">
      <c r="A35" s="15" t="s">
        <v>22</v>
      </c>
      <c r="B35" s="13" t="s">
        <v>23</v>
      </c>
      <c r="C35" s="13"/>
      <c r="D35" s="42">
        <f>D36+D37+D38+D39</f>
        <v>28679640.54</v>
      </c>
      <c r="E35" s="42">
        <f>E36+E37+E38+E39</f>
        <v>28008008.880000003</v>
      </c>
      <c r="F35" s="40">
        <f t="shared" si="0"/>
        <v>97.65815872390988</v>
      </c>
    </row>
    <row r="36" spans="1:6" s="7" customFormat="1" ht="12.75">
      <c r="A36" s="24" t="s">
        <v>24</v>
      </c>
      <c r="B36" s="22">
        <v>10</v>
      </c>
      <c r="C36" s="21" t="s">
        <v>4</v>
      </c>
      <c r="D36" s="43">
        <v>2144453.32</v>
      </c>
      <c r="E36" s="43">
        <v>2144453.32</v>
      </c>
      <c r="F36" s="40">
        <f t="shared" si="0"/>
        <v>100</v>
      </c>
    </row>
    <row r="37" spans="1:6" s="7" customFormat="1" ht="12.75">
      <c r="A37" s="37" t="s">
        <v>27</v>
      </c>
      <c r="B37" s="36">
        <v>10</v>
      </c>
      <c r="C37" s="35" t="s">
        <v>6</v>
      </c>
      <c r="D37" s="43">
        <v>2169768.3</v>
      </c>
      <c r="E37" s="43">
        <v>2159168.3</v>
      </c>
      <c r="F37" s="40">
        <f t="shared" si="0"/>
        <v>99.51146857477823</v>
      </c>
    </row>
    <row r="38" spans="1:6" s="7" customFormat="1" ht="12.75">
      <c r="A38" s="20" t="s">
        <v>31</v>
      </c>
      <c r="B38" s="17" t="s">
        <v>23</v>
      </c>
      <c r="C38" s="17" t="s">
        <v>7</v>
      </c>
      <c r="D38" s="43">
        <v>23252346.92</v>
      </c>
      <c r="E38" s="43">
        <v>22591315.26</v>
      </c>
      <c r="F38" s="40">
        <f t="shared" si="0"/>
        <v>97.15714004150081</v>
      </c>
    </row>
    <row r="39" spans="1:6" s="9" customFormat="1" ht="18.75" customHeight="1">
      <c r="A39" s="30" t="s">
        <v>33</v>
      </c>
      <c r="B39" s="22">
        <v>10</v>
      </c>
      <c r="C39" s="17" t="s">
        <v>21</v>
      </c>
      <c r="D39" s="45">
        <v>1113072</v>
      </c>
      <c r="E39" s="45">
        <v>1113072</v>
      </c>
      <c r="F39" s="40">
        <f t="shared" si="0"/>
        <v>100</v>
      </c>
    </row>
    <row r="40" spans="1:6" s="7" customFormat="1" ht="15.75" customHeight="1">
      <c r="A40" s="29" t="s">
        <v>41</v>
      </c>
      <c r="B40" s="13" t="s">
        <v>14</v>
      </c>
      <c r="C40" s="13"/>
      <c r="D40" s="42">
        <f>D41+D43+D42</f>
        <v>303422</v>
      </c>
      <c r="E40" s="42">
        <f>E41+E43+E42</f>
        <v>303422</v>
      </c>
      <c r="F40" s="40">
        <f t="shared" si="0"/>
        <v>100</v>
      </c>
    </row>
    <row r="41" spans="1:6" s="7" customFormat="1" ht="15.75" customHeight="1">
      <c r="A41" s="30" t="s">
        <v>59</v>
      </c>
      <c r="B41" s="17" t="s">
        <v>14</v>
      </c>
      <c r="C41" s="17" t="s">
        <v>4</v>
      </c>
      <c r="D41" s="43">
        <v>89594</v>
      </c>
      <c r="E41" s="43">
        <v>89594</v>
      </c>
      <c r="F41" s="47"/>
    </row>
    <row r="42" spans="1:6" s="7" customFormat="1" ht="15.75" customHeight="1">
      <c r="A42" s="30" t="s">
        <v>62</v>
      </c>
      <c r="B42" s="17" t="s">
        <v>14</v>
      </c>
      <c r="C42" s="17" t="s">
        <v>5</v>
      </c>
      <c r="D42" s="43">
        <v>0</v>
      </c>
      <c r="E42" s="43"/>
      <c r="F42" s="47"/>
    </row>
    <row r="43" spans="1:6" s="9" customFormat="1" ht="19.5" customHeight="1">
      <c r="A43" s="30" t="s">
        <v>42</v>
      </c>
      <c r="B43" s="17" t="s">
        <v>14</v>
      </c>
      <c r="C43" s="17" t="s">
        <v>12</v>
      </c>
      <c r="D43" s="45">
        <v>213828</v>
      </c>
      <c r="E43" s="45">
        <v>213828</v>
      </c>
      <c r="F43" s="40">
        <f t="shared" si="0"/>
        <v>100</v>
      </c>
    </row>
    <row r="44" spans="1:6" s="10" customFormat="1" ht="40.5" customHeight="1">
      <c r="A44" s="15" t="s">
        <v>54</v>
      </c>
      <c r="B44" s="13" t="s">
        <v>34</v>
      </c>
      <c r="C44" s="13"/>
      <c r="D44" s="42">
        <f>D45+D46</f>
        <v>10759336</v>
      </c>
      <c r="E44" s="42">
        <f>E45+E46</f>
        <v>10759336</v>
      </c>
      <c r="F44" s="40">
        <f t="shared" si="0"/>
        <v>100</v>
      </c>
    </row>
    <row r="45" spans="1:6" s="10" customFormat="1" ht="39" customHeight="1">
      <c r="A45" s="16" t="s">
        <v>46</v>
      </c>
      <c r="B45" s="17" t="s">
        <v>34</v>
      </c>
      <c r="C45" s="17" t="s">
        <v>4</v>
      </c>
      <c r="D45" s="43">
        <v>900000</v>
      </c>
      <c r="E45" s="43">
        <v>900000</v>
      </c>
      <c r="F45" s="40">
        <f t="shared" si="0"/>
        <v>100</v>
      </c>
    </row>
    <row r="46" spans="1:6" s="9" customFormat="1" ht="15" customHeight="1">
      <c r="A46" s="20" t="s">
        <v>43</v>
      </c>
      <c r="B46" s="17" t="s">
        <v>34</v>
      </c>
      <c r="C46" s="17" t="s">
        <v>5</v>
      </c>
      <c r="D46" s="43">
        <v>9859336</v>
      </c>
      <c r="E46" s="43">
        <v>9859336</v>
      </c>
      <c r="F46" s="40">
        <f t="shared" si="0"/>
        <v>100</v>
      </c>
    </row>
    <row r="47" spans="1:6" ht="12.75">
      <c r="A47" s="15" t="s">
        <v>25</v>
      </c>
      <c r="B47" s="13"/>
      <c r="C47" s="13"/>
      <c r="D47" s="42">
        <f>D7+D13+D15+D17+D23+D26+D32+D35+D40+D44</f>
        <v>401613150.09000003</v>
      </c>
      <c r="E47" s="42">
        <f>E7+E13+E15+E17+E23+E26+E32+E35+E40+E44</f>
        <v>398879895.65000004</v>
      </c>
      <c r="F47" s="40">
        <f>E47/D47*100</f>
        <v>99.3194310396989</v>
      </c>
    </row>
  </sheetData>
  <sheetProtection/>
  <mergeCells count="2">
    <mergeCell ref="A3:F3"/>
    <mergeCell ref="A2:F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2018-05-31T12:32:10Z</cp:lastPrinted>
  <dcterms:created xsi:type="dcterms:W3CDTF">1996-10-08T23:32:33Z</dcterms:created>
  <dcterms:modified xsi:type="dcterms:W3CDTF">2018-05-31T12:32:54Z</dcterms:modified>
  <cp:category/>
  <cp:version/>
  <cp:contentType/>
  <cp:contentStatus/>
</cp:coreProperties>
</file>