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Print_Titles" localSheetId="0">Table1!$5:$6</definedName>
  </definedNames>
  <calcPr calcId="145621"/>
</workbook>
</file>

<file path=xl/calcChain.xml><?xml version="1.0" encoding="utf-8"?>
<calcChain xmlns="http://schemas.openxmlformats.org/spreadsheetml/2006/main">
  <c r="E14" i="1" l="1"/>
  <c r="E9" i="1" s="1"/>
  <c r="E7" i="1"/>
  <c r="G15" i="1"/>
  <c r="F15" i="1"/>
  <c r="G14" i="1"/>
  <c r="F14" i="1"/>
  <c r="G13" i="1"/>
  <c r="F13" i="1"/>
  <c r="G12" i="1"/>
  <c r="F12" i="1"/>
  <c r="E15" i="1"/>
  <c r="E13" i="1"/>
  <c r="E12" i="1"/>
  <c r="G71" i="1" l="1"/>
  <c r="F71" i="1"/>
  <c r="E71" i="1"/>
  <c r="G100" i="1" l="1"/>
  <c r="F100" i="1"/>
  <c r="E100" i="1"/>
  <c r="G99" i="1"/>
  <c r="F99" i="1"/>
  <c r="E99" i="1"/>
  <c r="G98" i="1"/>
  <c r="F98" i="1"/>
  <c r="E98" i="1"/>
  <c r="G97" i="1"/>
  <c r="F97" i="1"/>
  <c r="E97" i="1"/>
  <c r="G75" i="1"/>
  <c r="F75" i="1"/>
  <c r="E75" i="1"/>
  <c r="G74" i="1"/>
  <c r="F74" i="1"/>
  <c r="E74" i="1"/>
  <c r="G73" i="1"/>
  <c r="F73" i="1"/>
  <c r="E73" i="1"/>
  <c r="G72" i="1"/>
  <c r="F72" i="1"/>
  <c r="E72" i="1"/>
  <c r="G129" i="1" l="1"/>
  <c r="G131" i="1" s="1"/>
  <c r="F129" i="1"/>
  <c r="F131" i="1" s="1"/>
  <c r="E129" i="1"/>
  <c r="E131" i="1" s="1"/>
  <c r="G136" i="1"/>
  <c r="F136" i="1"/>
  <c r="E136" i="1"/>
  <c r="G116" i="1"/>
  <c r="F116" i="1"/>
  <c r="E116" i="1"/>
  <c r="G106" i="1"/>
  <c r="F106" i="1"/>
  <c r="E106" i="1"/>
  <c r="E124" i="1" l="1"/>
  <c r="G124" i="1"/>
  <c r="F124" i="1"/>
  <c r="G21" i="1"/>
  <c r="F21" i="1"/>
  <c r="E21" i="1"/>
  <c r="F126" i="1" l="1"/>
  <c r="E126" i="1"/>
  <c r="F121" i="1"/>
  <c r="E121" i="1"/>
  <c r="F111" i="1"/>
  <c r="E111" i="1"/>
  <c r="F95" i="1"/>
  <c r="E94" i="1"/>
  <c r="F101" i="1"/>
  <c r="E101" i="1"/>
  <c r="E95" i="1"/>
  <c r="F94" i="1"/>
  <c r="F93" i="1"/>
  <c r="E93" i="1"/>
  <c r="F92" i="1"/>
  <c r="E92" i="1"/>
  <c r="F91" i="1"/>
  <c r="E91" i="1"/>
  <c r="F85" i="1"/>
  <c r="E85" i="1"/>
  <c r="F84" i="1"/>
  <c r="E84" i="1"/>
  <c r="F83" i="1"/>
  <c r="E83" i="1"/>
  <c r="F82" i="1"/>
  <c r="E82" i="1"/>
  <c r="F81" i="1"/>
  <c r="E81" i="1"/>
  <c r="F66" i="1"/>
  <c r="E66" i="1"/>
  <c r="F61" i="1"/>
  <c r="E61" i="1"/>
  <c r="F56" i="1"/>
  <c r="E56" i="1"/>
  <c r="F51" i="1"/>
  <c r="E51" i="1"/>
  <c r="F46" i="1"/>
  <c r="E46" i="1"/>
  <c r="F41" i="1"/>
  <c r="E41" i="1"/>
  <c r="F36" i="1"/>
  <c r="E36" i="1"/>
  <c r="F31" i="1"/>
  <c r="E31" i="1"/>
  <c r="F26" i="1"/>
  <c r="E26" i="1"/>
  <c r="G126" i="1"/>
  <c r="F8" i="1" l="1"/>
  <c r="E10" i="1"/>
  <c r="F7" i="1"/>
  <c r="F10" i="1"/>
  <c r="F9" i="1"/>
  <c r="E8" i="1"/>
  <c r="E76" i="1"/>
  <c r="F16" i="1"/>
  <c r="F76" i="1"/>
  <c r="F86" i="1"/>
  <c r="E86" i="1"/>
  <c r="E16" i="1"/>
  <c r="E96" i="1"/>
  <c r="F96" i="1"/>
  <c r="G94" i="1"/>
  <c r="F11" i="1" l="1"/>
  <c r="G76" i="1"/>
  <c r="E11" i="1"/>
  <c r="G101" i="1"/>
  <c r="G111" i="1" l="1"/>
  <c r="G16" i="1" l="1"/>
  <c r="G85" i="1" l="1"/>
  <c r="G84" i="1"/>
  <c r="G9" i="1" s="1"/>
  <c r="G83" i="1"/>
  <c r="G82" i="1"/>
  <c r="G95" i="1"/>
  <c r="G93" i="1"/>
  <c r="G121" i="1"/>
  <c r="G91" i="1"/>
  <c r="G81" i="1"/>
  <c r="G66" i="1"/>
  <c r="G61" i="1"/>
  <c r="G56" i="1"/>
  <c r="G51" i="1"/>
  <c r="G46" i="1"/>
  <c r="G41" i="1"/>
  <c r="G36" i="1"/>
  <c r="G31" i="1"/>
  <c r="G8" i="1" l="1"/>
  <c r="G10" i="1"/>
  <c r="G7" i="1"/>
  <c r="G86" i="1"/>
  <c r="G92" i="1"/>
  <c r="G96" i="1" l="1"/>
  <c r="G11" i="1"/>
  <c r="G26" i="1"/>
</calcChain>
</file>

<file path=xl/sharedStrings.xml><?xml version="1.0" encoding="utf-8"?>
<sst xmlns="http://schemas.openxmlformats.org/spreadsheetml/2006/main" count="211" uniqueCount="72">
  <si>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</si>
  <si>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</si>
  <si>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</si>
  <si>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</si>
  <si>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</si>
  <si>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</si>
  <si>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</si>
  <si>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</si>
  <si>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</si>
  <si>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</si>
  <si>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</si>
  <si>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</si>
  <si>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</si>
  <si>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</si>
  <si>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</si>
  <si>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</si>
  <si>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План реализации муниципальной программы</t>
  </si>
  <si>
    <t>Эффективное руководство и управление по решению вопросов местного значения</t>
  </si>
  <si>
    <t>Администрация Суражского района; МУП "Благоустройство", МУП "Суражский районный водоканал"</t>
  </si>
  <si>
    <t>Обеспечение сохранности автомобильных дорог местного значения и условий безопасности движения по ним</t>
  </si>
  <si>
    <t>1.3.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</si>
  <si>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</si>
  <si>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1.4.</t>
  </si>
  <si>
    <t>1.5.</t>
  </si>
  <si>
    <t>Организация и обеспечение освещения улиц</t>
  </si>
  <si>
    <t>Озеленение территории</t>
  </si>
  <si>
    <t>1.6.</t>
  </si>
  <si>
    <t>Организация и содержание мест захоронения (кладбищ)</t>
  </si>
  <si>
    <t>1.7.</t>
  </si>
  <si>
    <t>Мероприятия по благоустройству</t>
  </si>
  <si>
    <t>1.8.</t>
  </si>
  <si>
    <t>Мероприятия по обеспечению населения бытовыми услугами</t>
  </si>
  <si>
    <t>1.9.</t>
  </si>
  <si>
    <t>Выплата муниципальных пенсий (доплат к государственным пенсиям)</t>
  </si>
  <si>
    <t>Содействие реформированию жилищно-коммунального хозяйства, создание благоприятных условий проживания граждан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</si>
  <si>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</si>
  <si>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3.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</si>
  <si>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</si>
  <si>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Укрепление общественного порядка и общественной безопасности</t>
  </si>
  <si>
    <t>3.1.</t>
  </si>
  <si>
    <t>Строительство и ремонт систем коммунальной инфраструктуры</t>
  </si>
  <si>
    <t>Мероприятия в сфере коммунального хозяйства</t>
  </si>
  <si>
    <t>4.</t>
  </si>
  <si>
    <t>4.1.</t>
  </si>
  <si>
    <t>4.2.</t>
  </si>
  <si>
    <t>4.3.</t>
  </si>
  <si>
    <t>1.10.</t>
  </si>
  <si>
    <t xml:space="preserve">Приложение 2
к муниципальной программе  «Реализация полномочий администрации Суражского района на территории Суражского городского поселения Суражского муниципального района» (2019-2024 годы)
</t>
  </si>
  <si>
    <t>Подпрограмма "Комплексное развитие систем коммунальной инфраструктуры Суражского городского поселения Суражского муниципального района" (2019-2024 годы)</t>
  </si>
  <si>
    <t xml:space="preserve">средства местного бюджета </t>
  </si>
  <si>
    <t>2022 год</t>
  </si>
  <si>
    <t>2023 год</t>
  </si>
  <si>
    <t>Строительство и реконструкция (модернизация) объектов питьевого водоснабжения</t>
  </si>
  <si>
    <t>2024 год</t>
  </si>
  <si>
    <t>Подготовка объектов жилищно-коммунального хозяйства к зиме</t>
  </si>
  <si>
    <t>4.4.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</si>
  <si>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</si>
  <si>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Муниципальная программа "Реализация полномочий администрации Суражского района на территории Суражского городского поселения Суражского муниципального района" (2019-2024 годы)           </t>
  </si>
  <si>
    <t xml:space="preserve">Софинансирование объектов капитальных вложений муниципальной собственности </t>
  </si>
  <si>
    <t>5.</t>
  </si>
  <si>
    <t>Подпрограмма "Формирование законопослушного поведения участников дорожного движения на территории МО "Суражское городское поселение Суражского муниципального района Брянской области" на 2022-2024 гг."</t>
  </si>
  <si>
    <t>5.1.</t>
  </si>
  <si>
    <t>Создание системы мер, направленных на формирование у участников дорожного движения законопослушного поведения</t>
  </si>
  <si>
    <t>Повышение безопасности дорожного движения</t>
  </si>
  <si>
    <t>1-10</t>
  </si>
  <si>
    <t>11</t>
  </si>
  <si>
    <t>17</t>
  </si>
  <si>
    <t>12-15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</si>
  <si>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Фабричную и ул. Лесную в г. Сураж Суражского района Брянской области)</t>
  </si>
  <si>
    <t>1.11.</t>
  </si>
  <si>
    <t>Реализация инициативных проектов</t>
  </si>
  <si>
    <t xml:space="preserve">Приложение 1
к постановлению администрации Суражского района от 26 июля 2022 года № 439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</si>
</sst>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6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right" vertical="top" wrapText="1"/>
    </xf>
    <xf numFmtId="49" fontId="4" fillId="2" borderId="4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horizontal="left" vertical="top" wrapText="1"/>
    </xf>
    <xf numFmtId="164" fontId="0" fillId="0" borderId="4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0" fontId="0" fillId="2" borderId="3" xfId="0" applyNumberFormat="1" applyFill="1" applyBorder="1" applyAlignment="1">
      <alignment vertical="top" wrapText="1"/>
    </xf>
    <xf numFmtId="0" fontId="0" fillId="2" borderId="4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workbookViewId="0">
      <selection activeCell="E7" sqref="E7"/>
    </sheetView>
  </sheetViews>
  <sheetFormatPr defaultRowHeight="12.75" x14ac:dyDescent="0.2"/>
  <cols>
    <col min="1" max="1" width="7" customWidth="1"/>
    <col min="2" max="2" width="44.1640625" customWidth="1"/>
    <col min="3" max="3" width="21" customWidth="1"/>
    <col min="4" max="4" width="18.33203125" customWidth="1"/>
    <col min="5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ht="49.5" customHeight="1" x14ac:dyDescent="0.2">
      <c r="D1" s="13" t="s">
        <v>71</v>
      </c>
      <c r="E1" s="13"/>
      <c r="F1" s="13"/>
      <c r="G1" s="13"/>
    </row>
    <row r="2" spans="1:8" ht="3" customHeight="1" x14ac:dyDescent="0.2"/>
    <row r="3" spans="1:8" ht="57.75" customHeight="1" x14ac:dyDescent="0.2">
      <c r="A3" s="1" t="s">
        <v>0</v>
      </c>
      <c r="B3" s="1" t="s">
        <v>0</v>
      </c>
      <c r="C3" s="1" t="s">
        <v>0</v>
      </c>
      <c r="D3" s="13" t="s">
        <v>47</v>
      </c>
      <c r="E3" s="13"/>
      <c r="F3" s="13"/>
      <c r="G3" s="13"/>
      <c r="H3" s="13"/>
    </row>
    <row r="4" spans="1:8" ht="20.25" customHeight="1" x14ac:dyDescent="0.2">
      <c r="A4" s="24" t="s">
        <v>16</v>
      </c>
      <c r="B4" s="24"/>
      <c r="C4" s="24"/>
      <c r="D4" s="24"/>
      <c r="E4" s="24"/>
      <c r="F4" s="24"/>
      <c r="G4" s="24"/>
      <c r="H4" s="24"/>
    </row>
    <row r="5" spans="1:8" ht="34.5" customHeight="1" x14ac:dyDescent="0.2">
      <c r="A5" s="25" t="s">
        <v>1</v>
      </c>
      <c r="B5" s="25" t="s">
        <v>2</v>
      </c>
      <c r="C5" s="25" t="s">
        <v>3</v>
      </c>
      <c r="D5" s="25" t="s">
        <v>4</v>
      </c>
      <c r="E5" s="14" t="s">
        <v>5</v>
      </c>
      <c r="F5" s="15"/>
      <c r="G5" s="16"/>
      <c r="H5" s="25" t="s">
        <v>6</v>
      </c>
    </row>
    <row r="6" spans="1:8" ht="47.25" customHeight="1" x14ac:dyDescent="0.2">
      <c r="A6" s="25" t="s">
        <v>0</v>
      </c>
      <c r="B6" s="25" t="s">
        <v>0</v>
      </c>
      <c r="C6" s="25" t="s">
        <v>0</v>
      </c>
      <c r="D6" s="25" t="s">
        <v>0</v>
      </c>
      <c r="E6" s="11" t="s">
        <v>50</v>
      </c>
      <c r="F6" s="11" t="s">
        <v>51</v>
      </c>
      <c r="G6" s="8" t="s">
        <v>53</v>
      </c>
      <c r="H6" s="25" t="s">
        <v>0</v>
      </c>
    </row>
    <row r="7" spans="1:8" ht="39.75" customHeight="1" x14ac:dyDescent="0.2">
      <c r="A7" s="26" t="s">
        <v>0</v>
      </c>
      <c r="B7" s="46" t="s">
        <v>57</v>
      </c>
      <c r="C7" s="32" t="s">
        <v>18</v>
      </c>
      <c r="D7" s="4" t="s">
        <v>8</v>
      </c>
      <c r="E7" s="5">
        <f>E12+E72+E82+E92+E122</f>
        <v>0</v>
      </c>
      <c r="F7" s="5">
        <f t="shared" ref="E7:G10" si="0">F12+F72+F82+F92+F122</f>
        <v>206164035</v>
      </c>
      <c r="G7" s="5">
        <f t="shared" si="0"/>
        <v>0</v>
      </c>
      <c r="H7" s="2" t="s">
        <v>0</v>
      </c>
    </row>
    <row r="8" spans="1:8" ht="26.25" customHeight="1" x14ac:dyDescent="0.2">
      <c r="A8" s="27"/>
      <c r="B8" s="46"/>
      <c r="C8" s="32"/>
      <c r="D8" s="4" t="s">
        <v>7</v>
      </c>
      <c r="E8" s="5">
        <f t="shared" si="0"/>
        <v>613482446.10000002</v>
      </c>
      <c r="F8" s="5">
        <f t="shared" si="0"/>
        <v>14265176</v>
      </c>
      <c r="G8" s="5">
        <f t="shared" si="0"/>
        <v>6471455</v>
      </c>
      <c r="H8" s="2" t="s">
        <v>0</v>
      </c>
    </row>
    <row r="9" spans="1:8" ht="25.5" customHeight="1" x14ac:dyDescent="0.2">
      <c r="A9" s="27"/>
      <c r="B9" s="46"/>
      <c r="C9" s="32"/>
      <c r="D9" s="4" t="s">
        <v>49</v>
      </c>
      <c r="E9" s="5">
        <f>E14+E74+E84+E94+E124</f>
        <v>53526436.339999989</v>
      </c>
      <c r="F9" s="5">
        <f t="shared" si="0"/>
        <v>33208393.039999999</v>
      </c>
      <c r="G9" s="5">
        <f t="shared" si="0"/>
        <v>33442225.609999999</v>
      </c>
      <c r="H9" s="2" t="s">
        <v>0</v>
      </c>
    </row>
    <row r="10" spans="1:8" ht="26.25" customHeight="1" x14ac:dyDescent="0.2">
      <c r="A10" s="27"/>
      <c r="B10" s="46"/>
      <c r="C10" s="32"/>
      <c r="D10" s="2" t="s">
        <v>9</v>
      </c>
      <c r="E10" s="5">
        <f t="shared" si="0"/>
        <v>251670.62</v>
      </c>
      <c r="F10" s="5">
        <f t="shared" si="0"/>
        <v>0</v>
      </c>
      <c r="G10" s="5">
        <f t="shared" si="0"/>
        <v>0</v>
      </c>
      <c r="H10" s="2" t="s">
        <v>0</v>
      </c>
    </row>
    <row r="11" spans="1:8" ht="14.45" customHeight="1" x14ac:dyDescent="0.2">
      <c r="A11" s="27"/>
      <c r="B11" s="46"/>
      <c r="C11" s="32"/>
      <c r="D11" s="3" t="s">
        <v>10</v>
      </c>
      <c r="E11" s="6">
        <f t="shared" ref="E11:F11" si="1">SUM(E7:E10)</f>
        <v>667260553.06000006</v>
      </c>
      <c r="F11" s="6">
        <f t="shared" si="1"/>
        <v>253637604.03999999</v>
      </c>
      <c r="G11" s="6">
        <f t="shared" ref="G11" si="2">SUM(G7:G10)</f>
        <v>39913680.609999999</v>
      </c>
      <c r="H11" s="3" t="s">
        <v>0</v>
      </c>
    </row>
    <row r="12" spans="1:8" ht="39.75" customHeight="1" x14ac:dyDescent="0.2">
      <c r="A12" s="28" t="s">
        <v>11</v>
      </c>
      <c r="B12" s="40" t="s">
        <v>17</v>
      </c>
      <c r="C12" s="33"/>
      <c r="D12" s="4" t="s">
        <v>8</v>
      </c>
      <c r="E12" s="5">
        <f t="shared" ref="E12:G15" si="3">E17+E22+E27+E32+E37+E42+E47+E52+E57+E62+E67</f>
        <v>0</v>
      </c>
      <c r="F12" s="5">
        <f t="shared" si="3"/>
        <v>196363035</v>
      </c>
      <c r="G12" s="5">
        <f t="shared" si="3"/>
        <v>0</v>
      </c>
      <c r="H12" s="17" t="s">
        <v>64</v>
      </c>
    </row>
    <row r="13" spans="1:8" ht="27" customHeight="1" x14ac:dyDescent="0.2">
      <c r="A13" s="29"/>
      <c r="B13" s="41"/>
      <c r="C13" s="34"/>
      <c r="D13" s="4" t="s">
        <v>7</v>
      </c>
      <c r="E13" s="5">
        <f t="shared" si="3"/>
        <v>613106246.10000002</v>
      </c>
      <c r="F13" s="5">
        <f t="shared" si="3"/>
        <v>14165976</v>
      </c>
      <c r="G13" s="5">
        <f t="shared" si="3"/>
        <v>6091255</v>
      </c>
      <c r="H13" s="18"/>
    </row>
    <row r="14" spans="1:8" ht="25.5" customHeight="1" x14ac:dyDescent="0.2">
      <c r="A14" s="29"/>
      <c r="B14" s="41"/>
      <c r="C14" s="34"/>
      <c r="D14" s="4" t="s">
        <v>49</v>
      </c>
      <c r="E14" s="5">
        <f t="shared" si="3"/>
        <v>52430801.539999992</v>
      </c>
      <c r="F14" s="5">
        <f t="shared" si="3"/>
        <v>31758393.039999999</v>
      </c>
      <c r="G14" s="5">
        <f t="shared" si="3"/>
        <v>32072225.609999999</v>
      </c>
      <c r="H14" s="18"/>
    </row>
    <row r="15" spans="1:8" ht="27" customHeight="1" x14ac:dyDescent="0.2">
      <c r="A15" s="29"/>
      <c r="B15" s="41"/>
      <c r="C15" s="34"/>
      <c r="D15" s="7" t="s">
        <v>9</v>
      </c>
      <c r="E15" s="5">
        <f t="shared" si="3"/>
        <v>251670.62</v>
      </c>
      <c r="F15" s="5">
        <f t="shared" si="3"/>
        <v>0</v>
      </c>
      <c r="G15" s="5">
        <f t="shared" si="3"/>
        <v>0</v>
      </c>
      <c r="H15" s="18"/>
    </row>
    <row r="16" spans="1:8" ht="14.45" customHeight="1" x14ac:dyDescent="0.2">
      <c r="A16" s="30"/>
      <c r="B16" s="42"/>
      <c r="C16" s="35"/>
      <c r="D16" s="3" t="s">
        <v>10</v>
      </c>
      <c r="E16" s="6">
        <f t="shared" ref="E16:F16" si="4">SUM(E12:E15)</f>
        <v>665788718.25999999</v>
      </c>
      <c r="F16" s="6">
        <f t="shared" si="4"/>
        <v>242287404.03999999</v>
      </c>
      <c r="G16" s="6">
        <f t="shared" ref="G16" si="5">SUM(G12:G15)</f>
        <v>38163480.609999999</v>
      </c>
      <c r="H16" s="19"/>
    </row>
    <row r="17" spans="1:8" ht="37.5" customHeight="1" x14ac:dyDescent="0.2">
      <c r="A17" s="43" t="s">
        <v>12</v>
      </c>
      <c r="B17" s="44" t="s">
        <v>56</v>
      </c>
      <c r="C17" s="32"/>
      <c r="D17" s="4" t="s">
        <v>8</v>
      </c>
      <c r="E17" s="5">
        <v>0</v>
      </c>
      <c r="F17" s="5">
        <v>196363035</v>
      </c>
      <c r="G17" s="5">
        <v>0</v>
      </c>
      <c r="H17" s="10"/>
    </row>
    <row r="18" spans="1:8" ht="24.75" customHeight="1" x14ac:dyDescent="0.2">
      <c r="A18" s="27"/>
      <c r="B18" s="45"/>
      <c r="C18" s="32"/>
      <c r="D18" s="4" t="s">
        <v>7</v>
      </c>
      <c r="E18" s="5">
        <v>0</v>
      </c>
      <c r="F18" s="5">
        <v>1983465</v>
      </c>
      <c r="G18" s="5">
        <v>0</v>
      </c>
      <c r="H18" s="10"/>
    </row>
    <row r="19" spans="1:8" ht="24.75" customHeight="1" x14ac:dyDescent="0.2">
      <c r="A19" s="27"/>
      <c r="B19" s="45"/>
      <c r="C19" s="32"/>
      <c r="D19" s="4" t="s">
        <v>49</v>
      </c>
      <c r="E19" s="5">
        <v>0</v>
      </c>
      <c r="F19" s="5">
        <v>2003500</v>
      </c>
      <c r="G19" s="5">
        <v>0</v>
      </c>
      <c r="H19" s="10"/>
    </row>
    <row r="20" spans="1:8" ht="25.5" customHeight="1" x14ac:dyDescent="0.2">
      <c r="A20" s="27"/>
      <c r="B20" s="45"/>
      <c r="C20" s="32"/>
      <c r="D20" s="7" t="s">
        <v>9</v>
      </c>
      <c r="E20" s="5">
        <v>0</v>
      </c>
      <c r="F20" s="5">
        <v>0</v>
      </c>
      <c r="G20" s="5">
        <v>0</v>
      </c>
      <c r="H20" s="10"/>
    </row>
    <row r="21" spans="1:8" ht="14.45" customHeight="1" x14ac:dyDescent="0.2">
      <c r="A21" s="27"/>
      <c r="B21" s="45"/>
      <c r="C21" s="32"/>
      <c r="D21" s="3" t="s">
        <v>10</v>
      </c>
      <c r="E21" s="6">
        <f t="shared" ref="E21:G21" si="6">SUM(E17:E20)</f>
        <v>0</v>
      </c>
      <c r="F21" s="6">
        <f t="shared" si="6"/>
        <v>200350000</v>
      </c>
      <c r="G21" s="6">
        <f t="shared" si="6"/>
        <v>0</v>
      </c>
      <c r="H21" s="10"/>
    </row>
    <row r="22" spans="1:8" ht="38.25" customHeight="1" x14ac:dyDescent="0.2">
      <c r="A22" s="31" t="s">
        <v>13</v>
      </c>
      <c r="B22" s="47" t="s">
        <v>19</v>
      </c>
      <c r="C22" s="32"/>
      <c r="D22" s="4" t="s">
        <v>8</v>
      </c>
      <c r="E22" s="5">
        <v>0</v>
      </c>
      <c r="F22" s="5">
        <v>0</v>
      </c>
      <c r="G22" s="5">
        <v>0</v>
      </c>
      <c r="H22" s="2"/>
    </row>
    <row r="23" spans="1:8" ht="25.5" customHeight="1" x14ac:dyDescent="0.2">
      <c r="A23" s="27"/>
      <c r="B23" s="48"/>
      <c r="C23" s="32"/>
      <c r="D23" s="4" t="s">
        <v>7</v>
      </c>
      <c r="E23" s="5">
        <v>14546992.09</v>
      </c>
      <c r="F23" s="5">
        <v>12182511</v>
      </c>
      <c r="G23" s="5">
        <v>6091255</v>
      </c>
      <c r="H23" s="2"/>
    </row>
    <row r="24" spans="1:8" ht="24.75" customHeight="1" x14ac:dyDescent="0.2">
      <c r="A24" s="27"/>
      <c r="B24" s="48"/>
      <c r="C24" s="32"/>
      <c r="D24" s="4" t="s">
        <v>49</v>
      </c>
      <c r="E24" s="5">
        <v>23636298.27</v>
      </c>
      <c r="F24" s="5">
        <v>15476200</v>
      </c>
      <c r="G24" s="5">
        <v>17465900</v>
      </c>
      <c r="H24" s="2"/>
    </row>
    <row r="25" spans="1:8" ht="25.5" customHeight="1" x14ac:dyDescent="0.2">
      <c r="A25" s="27"/>
      <c r="B25" s="48"/>
      <c r="C25" s="32"/>
      <c r="D25" s="2" t="s">
        <v>9</v>
      </c>
      <c r="E25" s="5">
        <v>0</v>
      </c>
      <c r="F25" s="5">
        <v>0</v>
      </c>
      <c r="G25" s="5">
        <v>0</v>
      </c>
      <c r="H25" s="2"/>
    </row>
    <row r="26" spans="1:8" ht="14.45" customHeight="1" x14ac:dyDescent="0.2">
      <c r="A26" s="27"/>
      <c r="B26" s="49"/>
      <c r="C26" s="32"/>
      <c r="D26" s="3" t="s">
        <v>10</v>
      </c>
      <c r="E26" s="6">
        <f t="shared" ref="E26:F26" si="7">SUM(E22:E25)</f>
        <v>38183290.359999999</v>
      </c>
      <c r="F26" s="6">
        <f t="shared" si="7"/>
        <v>27658711</v>
      </c>
      <c r="G26" s="6">
        <f t="shared" ref="G26" si="8">SUM(G22:G25)</f>
        <v>23557155</v>
      </c>
      <c r="H26" s="3"/>
    </row>
    <row r="27" spans="1:8" ht="39" customHeight="1" x14ac:dyDescent="0.2">
      <c r="A27" s="31" t="s">
        <v>20</v>
      </c>
      <c r="B27" s="44" t="s">
        <v>21</v>
      </c>
      <c r="C27" s="32"/>
      <c r="D27" s="4" t="s">
        <v>8</v>
      </c>
      <c r="E27" s="5">
        <v>0</v>
      </c>
      <c r="F27" s="5">
        <v>0</v>
      </c>
      <c r="G27" s="5">
        <v>0</v>
      </c>
      <c r="H27" s="2"/>
    </row>
    <row r="28" spans="1:8" ht="27" customHeight="1" x14ac:dyDescent="0.2">
      <c r="A28" s="27"/>
      <c r="B28" s="45"/>
      <c r="C28" s="32"/>
      <c r="D28" s="4" t="s">
        <v>7</v>
      </c>
      <c r="E28" s="5">
        <v>0</v>
      </c>
      <c r="F28" s="5">
        <v>0</v>
      </c>
      <c r="G28" s="5">
        <v>0</v>
      </c>
      <c r="H28" s="2"/>
    </row>
    <row r="29" spans="1:8" ht="25.5" customHeight="1" x14ac:dyDescent="0.2">
      <c r="A29" s="27"/>
      <c r="B29" s="45"/>
      <c r="C29" s="32"/>
      <c r="D29" s="4" t="s">
        <v>49</v>
      </c>
      <c r="E29" s="5">
        <v>875242</v>
      </c>
      <c r="F29" s="5">
        <v>99000</v>
      </c>
      <c r="G29" s="5">
        <v>99000</v>
      </c>
      <c r="H29" s="2"/>
    </row>
    <row r="30" spans="1:8" ht="27" customHeight="1" x14ac:dyDescent="0.2">
      <c r="A30" s="27"/>
      <c r="B30" s="45"/>
      <c r="C30" s="32"/>
      <c r="D30" s="2" t="s">
        <v>9</v>
      </c>
      <c r="E30" s="5">
        <v>0</v>
      </c>
      <c r="F30" s="5">
        <v>0</v>
      </c>
      <c r="G30" s="5">
        <v>0</v>
      </c>
      <c r="H30" s="2"/>
    </row>
    <row r="31" spans="1:8" ht="14.45" customHeight="1" x14ac:dyDescent="0.2">
      <c r="A31" s="27"/>
      <c r="B31" s="45"/>
      <c r="C31" s="32"/>
      <c r="D31" s="3" t="s">
        <v>10</v>
      </c>
      <c r="E31" s="6">
        <f t="shared" ref="E31:F31" si="9">SUM(E27:E30)</f>
        <v>875242</v>
      </c>
      <c r="F31" s="6">
        <f t="shared" si="9"/>
        <v>99000</v>
      </c>
      <c r="G31" s="6">
        <f t="shared" ref="G31" si="10">SUM(G27:G30)</f>
        <v>99000</v>
      </c>
      <c r="H31" s="3"/>
    </row>
    <row r="32" spans="1:8" ht="39" customHeight="1" x14ac:dyDescent="0.2">
      <c r="A32" s="31" t="s">
        <v>22</v>
      </c>
      <c r="B32" s="44" t="s">
        <v>24</v>
      </c>
      <c r="C32" s="32"/>
      <c r="D32" s="4" t="s">
        <v>8</v>
      </c>
      <c r="E32" s="5">
        <v>0</v>
      </c>
      <c r="F32" s="5">
        <v>0</v>
      </c>
      <c r="G32" s="5">
        <v>0</v>
      </c>
      <c r="H32" s="2"/>
    </row>
    <row r="33" spans="1:8" ht="26.25" customHeight="1" x14ac:dyDescent="0.2">
      <c r="A33" s="27"/>
      <c r="B33" s="45"/>
      <c r="C33" s="32"/>
      <c r="D33" s="4" t="s">
        <v>7</v>
      </c>
      <c r="E33" s="5">
        <v>0</v>
      </c>
      <c r="F33" s="5">
        <v>0</v>
      </c>
      <c r="G33" s="5">
        <v>0</v>
      </c>
      <c r="H33" s="2"/>
    </row>
    <row r="34" spans="1:8" ht="25.5" customHeight="1" x14ac:dyDescent="0.2">
      <c r="A34" s="27"/>
      <c r="B34" s="45"/>
      <c r="C34" s="32"/>
      <c r="D34" s="4" t="s">
        <v>49</v>
      </c>
      <c r="E34" s="5">
        <v>2200000</v>
      </c>
      <c r="F34" s="5">
        <v>2200000</v>
      </c>
      <c r="G34" s="5">
        <v>2200000</v>
      </c>
      <c r="H34" s="2"/>
    </row>
    <row r="35" spans="1:8" ht="27" customHeight="1" x14ac:dyDescent="0.2">
      <c r="A35" s="27"/>
      <c r="B35" s="45"/>
      <c r="C35" s="32"/>
      <c r="D35" s="2" t="s">
        <v>9</v>
      </c>
      <c r="E35" s="5">
        <v>0</v>
      </c>
      <c r="F35" s="5">
        <v>0</v>
      </c>
      <c r="G35" s="5">
        <v>0</v>
      </c>
      <c r="H35" s="2"/>
    </row>
    <row r="36" spans="1:8" ht="14.45" customHeight="1" x14ac:dyDescent="0.2">
      <c r="A36" s="27"/>
      <c r="B36" s="45"/>
      <c r="C36" s="32"/>
      <c r="D36" s="3" t="s">
        <v>10</v>
      </c>
      <c r="E36" s="6">
        <f t="shared" ref="E36:F36" si="11">SUM(E32:E35)</f>
        <v>2200000</v>
      </c>
      <c r="F36" s="6">
        <f t="shared" si="11"/>
        <v>2200000</v>
      </c>
      <c r="G36" s="6">
        <f t="shared" ref="G36" si="12">SUM(G32:G35)</f>
        <v>2200000</v>
      </c>
      <c r="H36" s="3"/>
    </row>
    <row r="37" spans="1:8" ht="39" customHeight="1" x14ac:dyDescent="0.2">
      <c r="A37" s="31" t="s">
        <v>23</v>
      </c>
      <c r="B37" s="44" t="s">
        <v>25</v>
      </c>
      <c r="C37" s="32"/>
      <c r="D37" s="4" t="s">
        <v>8</v>
      </c>
      <c r="E37" s="5">
        <v>0</v>
      </c>
      <c r="F37" s="5">
        <v>0</v>
      </c>
      <c r="G37" s="5">
        <v>0</v>
      </c>
      <c r="H37" s="2"/>
    </row>
    <row r="38" spans="1:8" ht="25.5" customHeight="1" x14ac:dyDescent="0.2">
      <c r="A38" s="27"/>
      <c r="B38" s="45"/>
      <c r="C38" s="32"/>
      <c r="D38" s="4" t="s">
        <v>7</v>
      </c>
      <c r="E38" s="5">
        <v>0</v>
      </c>
      <c r="F38" s="5">
        <v>0</v>
      </c>
      <c r="G38" s="5">
        <v>0</v>
      </c>
      <c r="H38" s="2"/>
    </row>
    <row r="39" spans="1:8" ht="25.5" customHeight="1" x14ac:dyDescent="0.2">
      <c r="A39" s="27"/>
      <c r="B39" s="45"/>
      <c r="C39" s="32"/>
      <c r="D39" s="4" t="s">
        <v>49</v>
      </c>
      <c r="E39" s="5">
        <v>350000</v>
      </c>
      <c r="F39" s="5">
        <v>350000</v>
      </c>
      <c r="G39" s="5">
        <v>350000</v>
      </c>
      <c r="H39" s="2"/>
    </row>
    <row r="40" spans="1:8" ht="26.25" customHeight="1" x14ac:dyDescent="0.2">
      <c r="A40" s="27"/>
      <c r="B40" s="45"/>
      <c r="C40" s="32"/>
      <c r="D40" s="2" t="s">
        <v>9</v>
      </c>
      <c r="E40" s="5">
        <v>0</v>
      </c>
      <c r="F40" s="5">
        <v>0</v>
      </c>
      <c r="G40" s="5">
        <v>0</v>
      </c>
      <c r="H40" s="2"/>
    </row>
    <row r="41" spans="1:8" ht="14.45" customHeight="1" x14ac:dyDescent="0.2">
      <c r="A41" s="27"/>
      <c r="B41" s="45"/>
      <c r="C41" s="32"/>
      <c r="D41" s="3" t="s">
        <v>10</v>
      </c>
      <c r="E41" s="6">
        <f t="shared" ref="E41:F41" si="13">SUM(E37:E40)</f>
        <v>350000</v>
      </c>
      <c r="F41" s="6">
        <f t="shared" si="13"/>
        <v>350000</v>
      </c>
      <c r="G41" s="6">
        <f t="shared" ref="G41" si="14">SUM(G37:G40)</f>
        <v>350000</v>
      </c>
      <c r="H41" s="3"/>
    </row>
    <row r="42" spans="1:8" ht="39" customHeight="1" x14ac:dyDescent="0.2">
      <c r="A42" s="31" t="s">
        <v>26</v>
      </c>
      <c r="B42" s="44" t="s">
        <v>27</v>
      </c>
      <c r="C42" s="32"/>
      <c r="D42" s="4" t="s">
        <v>8</v>
      </c>
      <c r="E42" s="5">
        <v>0</v>
      </c>
      <c r="F42" s="5">
        <v>0</v>
      </c>
      <c r="G42" s="5">
        <v>0</v>
      </c>
      <c r="H42" s="2"/>
    </row>
    <row r="43" spans="1:8" ht="25.5" customHeight="1" x14ac:dyDescent="0.2">
      <c r="A43" s="27"/>
      <c r="B43" s="45"/>
      <c r="C43" s="32"/>
      <c r="D43" s="4" t="s">
        <v>7</v>
      </c>
      <c r="E43" s="5">
        <v>0</v>
      </c>
      <c r="F43" s="5">
        <v>0</v>
      </c>
      <c r="G43" s="5">
        <v>0</v>
      </c>
      <c r="H43" s="2"/>
    </row>
    <row r="44" spans="1:8" ht="25.5" customHeight="1" x14ac:dyDescent="0.2">
      <c r="A44" s="27"/>
      <c r="B44" s="45"/>
      <c r="C44" s="32"/>
      <c r="D44" s="4" t="s">
        <v>49</v>
      </c>
      <c r="E44" s="5">
        <v>450000</v>
      </c>
      <c r="F44" s="5">
        <v>450000</v>
      </c>
      <c r="G44" s="5">
        <v>450000</v>
      </c>
      <c r="H44" s="2"/>
    </row>
    <row r="45" spans="1:8" ht="25.5" customHeight="1" x14ac:dyDescent="0.2">
      <c r="A45" s="27"/>
      <c r="B45" s="45"/>
      <c r="C45" s="32"/>
      <c r="D45" s="2" t="s">
        <v>9</v>
      </c>
      <c r="E45" s="5">
        <v>0</v>
      </c>
      <c r="F45" s="5">
        <v>0</v>
      </c>
      <c r="G45" s="5">
        <v>0</v>
      </c>
      <c r="H45" s="2"/>
    </row>
    <row r="46" spans="1:8" ht="14.45" customHeight="1" x14ac:dyDescent="0.2">
      <c r="A46" s="27"/>
      <c r="B46" s="45"/>
      <c r="C46" s="32"/>
      <c r="D46" s="3" t="s">
        <v>10</v>
      </c>
      <c r="E46" s="6">
        <f t="shared" ref="E46:F46" si="15">SUM(E42:E45)</f>
        <v>450000</v>
      </c>
      <c r="F46" s="6">
        <f t="shared" si="15"/>
        <v>450000</v>
      </c>
      <c r="G46" s="6">
        <f t="shared" ref="G46" si="16">SUM(G42:G45)</f>
        <v>450000</v>
      </c>
      <c r="H46" s="3"/>
    </row>
    <row r="47" spans="1:8" ht="39" customHeight="1" x14ac:dyDescent="0.2">
      <c r="A47" s="31" t="s">
        <v>28</v>
      </c>
      <c r="B47" s="44" t="s">
        <v>29</v>
      </c>
      <c r="C47" s="32"/>
      <c r="D47" s="4" t="s">
        <v>8</v>
      </c>
      <c r="E47" s="5">
        <v>0</v>
      </c>
      <c r="F47" s="5">
        <v>0</v>
      </c>
      <c r="G47" s="5">
        <v>0</v>
      </c>
      <c r="H47" s="2"/>
    </row>
    <row r="48" spans="1:8" ht="26.25" customHeight="1" x14ac:dyDescent="0.2">
      <c r="A48" s="27"/>
      <c r="B48" s="45"/>
      <c r="C48" s="32"/>
      <c r="D48" s="4" t="s">
        <v>7</v>
      </c>
      <c r="E48" s="5">
        <v>0</v>
      </c>
      <c r="F48" s="5">
        <v>0</v>
      </c>
      <c r="G48" s="5">
        <v>0</v>
      </c>
      <c r="H48" s="2"/>
    </row>
    <row r="49" spans="1:8" ht="26.25" customHeight="1" x14ac:dyDescent="0.2">
      <c r="A49" s="27"/>
      <c r="B49" s="45"/>
      <c r="C49" s="32"/>
      <c r="D49" s="4" t="s">
        <v>49</v>
      </c>
      <c r="E49" s="5">
        <v>10176755.390000001</v>
      </c>
      <c r="F49" s="5">
        <v>9939709.0399999991</v>
      </c>
      <c r="G49" s="5">
        <v>10267341.609999999</v>
      </c>
      <c r="H49" s="2"/>
    </row>
    <row r="50" spans="1:8" ht="26.25" customHeight="1" x14ac:dyDescent="0.2">
      <c r="A50" s="27"/>
      <c r="B50" s="45"/>
      <c r="C50" s="32"/>
      <c r="D50" s="2" t="s">
        <v>9</v>
      </c>
      <c r="E50" s="5">
        <v>0</v>
      </c>
      <c r="F50" s="5">
        <v>0</v>
      </c>
      <c r="G50" s="5">
        <v>0</v>
      </c>
      <c r="H50" s="2"/>
    </row>
    <row r="51" spans="1:8" ht="14.45" customHeight="1" x14ac:dyDescent="0.2">
      <c r="A51" s="27"/>
      <c r="B51" s="45"/>
      <c r="C51" s="32"/>
      <c r="D51" s="3" t="s">
        <v>10</v>
      </c>
      <c r="E51" s="6">
        <f t="shared" ref="E51:F51" si="17">SUM(E47:E50)</f>
        <v>10176755.390000001</v>
      </c>
      <c r="F51" s="6">
        <f t="shared" si="17"/>
        <v>9939709.0399999991</v>
      </c>
      <c r="G51" s="6">
        <f t="shared" ref="G51" si="18">SUM(G47:G50)</f>
        <v>10267341.609999999</v>
      </c>
      <c r="H51" s="3"/>
    </row>
    <row r="52" spans="1:8" ht="38.25" customHeight="1" x14ac:dyDescent="0.2">
      <c r="A52" s="31" t="s">
        <v>30</v>
      </c>
      <c r="B52" s="44" t="s">
        <v>31</v>
      </c>
      <c r="C52" s="32"/>
      <c r="D52" s="4" t="s">
        <v>8</v>
      </c>
      <c r="E52" s="5">
        <v>0</v>
      </c>
      <c r="F52" s="5">
        <v>0</v>
      </c>
      <c r="G52" s="5">
        <v>0</v>
      </c>
      <c r="H52" s="2"/>
    </row>
    <row r="53" spans="1:8" ht="26.25" customHeight="1" x14ac:dyDescent="0.2">
      <c r="A53" s="27"/>
      <c r="B53" s="45"/>
      <c r="C53" s="32"/>
      <c r="D53" s="4" t="s">
        <v>7</v>
      </c>
      <c r="E53" s="5">
        <v>0</v>
      </c>
      <c r="F53" s="5">
        <v>0</v>
      </c>
      <c r="G53" s="5">
        <v>0</v>
      </c>
      <c r="H53" s="2"/>
    </row>
    <row r="54" spans="1:8" ht="25.5" customHeight="1" x14ac:dyDescent="0.2">
      <c r="A54" s="27"/>
      <c r="B54" s="45"/>
      <c r="C54" s="32"/>
      <c r="D54" s="4" t="s">
        <v>49</v>
      </c>
      <c r="E54" s="5">
        <v>1200000</v>
      </c>
      <c r="F54" s="5">
        <v>1200000</v>
      </c>
      <c r="G54" s="5">
        <v>1200000</v>
      </c>
      <c r="H54" s="2"/>
    </row>
    <row r="55" spans="1:8" ht="27" customHeight="1" x14ac:dyDescent="0.2">
      <c r="A55" s="27"/>
      <c r="B55" s="45"/>
      <c r="C55" s="32"/>
      <c r="D55" s="2" t="s">
        <v>9</v>
      </c>
      <c r="E55" s="5">
        <v>0</v>
      </c>
      <c r="F55" s="5">
        <v>0</v>
      </c>
      <c r="G55" s="5">
        <v>0</v>
      </c>
      <c r="H55" s="2"/>
    </row>
    <row r="56" spans="1:8" ht="14.45" customHeight="1" x14ac:dyDescent="0.2">
      <c r="A56" s="27"/>
      <c r="B56" s="45"/>
      <c r="C56" s="32"/>
      <c r="D56" s="3" t="s">
        <v>10</v>
      </c>
      <c r="E56" s="6">
        <f t="shared" ref="E56:F56" si="19">SUM(E52:E55)</f>
        <v>1200000</v>
      </c>
      <c r="F56" s="6">
        <f t="shared" si="19"/>
        <v>1200000</v>
      </c>
      <c r="G56" s="6">
        <f t="shared" ref="G56" si="20">SUM(G52:G55)</f>
        <v>1200000</v>
      </c>
      <c r="H56" s="3"/>
    </row>
    <row r="57" spans="1:8" ht="39" customHeight="1" x14ac:dyDescent="0.2">
      <c r="A57" s="31" t="s">
        <v>32</v>
      </c>
      <c r="B57" s="44" t="s">
        <v>33</v>
      </c>
      <c r="C57" s="32"/>
      <c r="D57" s="4" t="s">
        <v>8</v>
      </c>
      <c r="E57" s="5">
        <v>0</v>
      </c>
      <c r="F57" s="5">
        <v>0</v>
      </c>
      <c r="G57" s="5">
        <v>0</v>
      </c>
      <c r="H57" s="2"/>
    </row>
    <row r="58" spans="1:8" ht="27" customHeight="1" x14ac:dyDescent="0.2">
      <c r="A58" s="27"/>
      <c r="B58" s="45"/>
      <c r="C58" s="32"/>
      <c r="D58" s="4" t="s">
        <v>7</v>
      </c>
      <c r="E58" s="5">
        <v>0</v>
      </c>
      <c r="F58" s="5">
        <v>0</v>
      </c>
      <c r="G58" s="5">
        <v>0</v>
      </c>
      <c r="H58" s="2"/>
    </row>
    <row r="59" spans="1:8" ht="26.25" customHeight="1" x14ac:dyDescent="0.2">
      <c r="A59" s="27"/>
      <c r="B59" s="45"/>
      <c r="C59" s="32"/>
      <c r="D59" s="4" t="s">
        <v>49</v>
      </c>
      <c r="E59" s="5">
        <v>39984</v>
      </c>
      <c r="F59" s="5">
        <v>39984</v>
      </c>
      <c r="G59" s="5">
        <v>39984</v>
      </c>
      <c r="H59" s="2"/>
    </row>
    <row r="60" spans="1:8" ht="25.5" customHeight="1" x14ac:dyDescent="0.2">
      <c r="A60" s="27"/>
      <c r="B60" s="45"/>
      <c r="C60" s="32"/>
      <c r="D60" s="2" t="s">
        <v>9</v>
      </c>
      <c r="E60" s="5">
        <v>0</v>
      </c>
      <c r="F60" s="5">
        <v>0</v>
      </c>
      <c r="G60" s="5">
        <v>0</v>
      </c>
      <c r="H60" s="2"/>
    </row>
    <row r="61" spans="1:8" ht="14.45" customHeight="1" x14ac:dyDescent="0.2">
      <c r="A61" s="27"/>
      <c r="B61" s="45"/>
      <c r="C61" s="32"/>
      <c r="D61" s="3" t="s">
        <v>10</v>
      </c>
      <c r="E61" s="6">
        <f t="shared" ref="E61:F61" si="21">SUM(E57:E60)</f>
        <v>39984</v>
      </c>
      <c r="F61" s="6">
        <f t="shared" si="21"/>
        <v>39984</v>
      </c>
      <c r="G61" s="6">
        <f t="shared" ref="G61" si="22">SUM(G57:G60)</f>
        <v>39984</v>
      </c>
      <c r="H61" s="3"/>
    </row>
    <row r="62" spans="1:8" ht="39" customHeight="1" x14ac:dyDescent="0.2">
      <c r="A62" s="31" t="s">
        <v>46</v>
      </c>
      <c r="B62" s="44" t="s">
        <v>68</v>
      </c>
      <c r="C62" s="33"/>
      <c r="D62" s="4" t="s">
        <v>8</v>
      </c>
      <c r="E62" s="5">
        <v>0</v>
      </c>
      <c r="F62" s="5">
        <v>0</v>
      </c>
      <c r="G62" s="5">
        <v>0</v>
      </c>
      <c r="H62" s="2"/>
    </row>
    <row r="63" spans="1:8" ht="25.5" customHeight="1" x14ac:dyDescent="0.2">
      <c r="A63" s="27"/>
      <c r="B63" s="45"/>
      <c r="C63" s="36"/>
      <c r="D63" s="4" t="s">
        <v>7</v>
      </c>
      <c r="E63" s="5">
        <v>594110359</v>
      </c>
      <c r="F63" s="5">
        <v>0</v>
      </c>
      <c r="G63" s="5">
        <v>0</v>
      </c>
      <c r="H63" s="2"/>
    </row>
    <row r="64" spans="1:8" ht="25.5" customHeight="1" x14ac:dyDescent="0.2">
      <c r="A64" s="27"/>
      <c r="B64" s="45"/>
      <c r="C64" s="36"/>
      <c r="D64" s="4" t="s">
        <v>49</v>
      </c>
      <c r="E64" s="5">
        <v>13268369.51</v>
      </c>
      <c r="F64" s="5">
        <v>0</v>
      </c>
      <c r="G64" s="5">
        <v>0</v>
      </c>
      <c r="H64" s="2"/>
    </row>
    <row r="65" spans="1:8" ht="25.5" customHeight="1" x14ac:dyDescent="0.2">
      <c r="A65" s="27"/>
      <c r="B65" s="45"/>
      <c r="C65" s="36"/>
      <c r="D65" s="2" t="s">
        <v>9</v>
      </c>
      <c r="E65" s="5">
        <v>0</v>
      </c>
      <c r="F65" s="5">
        <v>0</v>
      </c>
      <c r="G65" s="5">
        <v>0</v>
      </c>
      <c r="H65" s="2"/>
    </row>
    <row r="66" spans="1:8" ht="14.45" customHeight="1" x14ac:dyDescent="0.2">
      <c r="A66" s="27"/>
      <c r="B66" s="45"/>
      <c r="C66" s="37"/>
      <c r="D66" s="3" t="s">
        <v>10</v>
      </c>
      <c r="E66" s="6">
        <f>SUM(E62:E65)</f>
        <v>607378728.50999999</v>
      </c>
      <c r="F66" s="6">
        <f>SUM(F62:F65)</f>
        <v>0</v>
      </c>
      <c r="G66" s="6">
        <f>SUM(G62:G65)</f>
        <v>0</v>
      </c>
      <c r="H66" s="3"/>
    </row>
    <row r="67" spans="1:8" ht="38.25" customHeight="1" x14ac:dyDescent="0.2">
      <c r="A67" s="31" t="s">
        <v>69</v>
      </c>
      <c r="B67" s="44" t="s">
        <v>70</v>
      </c>
      <c r="C67" s="33"/>
      <c r="D67" s="4" t="s">
        <v>8</v>
      </c>
      <c r="E67" s="12">
        <v>0</v>
      </c>
      <c r="F67" s="12">
        <v>0</v>
      </c>
      <c r="G67" s="12">
        <v>0</v>
      </c>
      <c r="H67" s="4"/>
    </row>
    <row r="68" spans="1:8" ht="25.5" customHeight="1" x14ac:dyDescent="0.2">
      <c r="A68" s="53"/>
      <c r="B68" s="46"/>
      <c r="C68" s="38"/>
      <c r="D68" s="4" t="s">
        <v>7</v>
      </c>
      <c r="E68" s="12">
        <v>4448895.01</v>
      </c>
      <c r="F68" s="12">
        <v>0</v>
      </c>
      <c r="G68" s="12">
        <v>0</v>
      </c>
      <c r="H68" s="4"/>
    </row>
    <row r="69" spans="1:8" ht="26.25" customHeight="1" x14ac:dyDescent="0.2">
      <c r="A69" s="53"/>
      <c r="B69" s="46"/>
      <c r="C69" s="38"/>
      <c r="D69" s="4" t="s">
        <v>49</v>
      </c>
      <c r="E69" s="12">
        <v>234152.37</v>
      </c>
      <c r="F69" s="12">
        <v>0</v>
      </c>
      <c r="G69" s="12">
        <v>0</v>
      </c>
      <c r="H69" s="4"/>
    </row>
    <row r="70" spans="1:8" ht="24.75" customHeight="1" x14ac:dyDescent="0.2">
      <c r="A70" s="53"/>
      <c r="B70" s="46"/>
      <c r="C70" s="38"/>
      <c r="D70" s="4" t="s">
        <v>9</v>
      </c>
      <c r="E70" s="12">
        <v>251670.62</v>
      </c>
      <c r="F70" s="12">
        <v>0</v>
      </c>
      <c r="G70" s="12">
        <v>0</v>
      </c>
      <c r="H70" s="4"/>
    </row>
    <row r="71" spans="1:8" ht="14.45" customHeight="1" x14ac:dyDescent="0.2">
      <c r="A71" s="53"/>
      <c r="B71" s="46"/>
      <c r="C71" s="39"/>
      <c r="D71" s="4" t="s">
        <v>10</v>
      </c>
      <c r="E71" s="6">
        <f>SUM(E67:E70)</f>
        <v>4934718</v>
      </c>
      <c r="F71" s="6">
        <f>SUM(F67:F70)</f>
        <v>0</v>
      </c>
      <c r="G71" s="6">
        <f>SUM(G67:G70)</f>
        <v>0</v>
      </c>
      <c r="H71" s="4"/>
    </row>
    <row r="72" spans="1:8" ht="39" customHeight="1" x14ac:dyDescent="0.2">
      <c r="A72" s="50" t="s">
        <v>14</v>
      </c>
      <c r="B72" s="44" t="s">
        <v>34</v>
      </c>
      <c r="C72" s="32"/>
      <c r="D72" s="4" t="s">
        <v>8</v>
      </c>
      <c r="E72" s="5">
        <f>E77</f>
        <v>0</v>
      </c>
      <c r="F72" s="5">
        <f t="shared" ref="F72:G72" si="23">F77</f>
        <v>0</v>
      </c>
      <c r="G72" s="5">
        <f t="shared" si="23"/>
        <v>0</v>
      </c>
      <c r="H72" s="17" t="s">
        <v>65</v>
      </c>
    </row>
    <row r="73" spans="1:8" ht="25.5" customHeight="1" x14ac:dyDescent="0.2">
      <c r="A73" s="51"/>
      <c r="B73" s="45"/>
      <c r="C73" s="32"/>
      <c r="D73" s="4" t="s">
        <v>7</v>
      </c>
      <c r="E73" s="5">
        <f>E78</f>
        <v>0</v>
      </c>
      <c r="F73" s="5">
        <f t="shared" ref="F73:G73" si="24">F78</f>
        <v>0</v>
      </c>
      <c r="G73" s="5">
        <f t="shared" si="24"/>
        <v>0</v>
      </c>
      <c r="H73" s="22"/>
    </row>
    <row r="74" spans="1:8" ht="25.5" customHeight="1" x14ac:dyDescent="0.2">
      <c r="A74" s="51"/>
      <c r="B74" s="45"/>
      <c r="C74" s="32"/>
      <c r="D74" s="4" t="s">
        <v>49</v>
      </c>
      <c r="E74" s="5">
        <f>E79</f>
        <v>250000</v>
      </c>
      <c r="F74" s="5">
        <f t="shared" ref="F74:G74" si="25">F79</f>
        <v>250000</v>
      </c>
      <c r="G74" s="5">
        <f t="shared" si="25"/>
        <v>250000</v>
      </c>
      <c r="H74" s="22"/>
    </row>
    <row r="75" spans="1:8" ht="24.75" customHeight="1" x14ac:dyDescent="0.2">
      <c r="A75" s="51"/>
      <c r="B75" s="45"/>
      <c r="C75" s="32"/>
      <c r="D75" s="2" t="s">
        <v>9</v>
      </c>
      <c r="E75" s="5">
        <f>E80</f>
        <v>0</v>
      </c>
      <c r="F75" s="5">
        <f t="shared" ref="F75:G75" si="26">F80</f>
        <v>0</v>
      </c>
      <c r="G75" s="5">
        <f t="shared" si="26"/>
        <v>0</v>
      </c>
      <c r="H75" s="22"/>
    </row>
    <row r="76" spans="1:8" ht="14.45" customHeight="1" x14ac:dyDescent="0.2">
      <c r="A76" s="52"/>
      <c r="B76" s="45"/>
      <c r="C76" s="32"/>
      <c r="D76" s="3" t="s">
        <v>10</v>
      </c>
      <c r="E76" s="6">
        <f t="shared" ref="E76:F76" si="27">SUM(E72:E75)</f>
        <v>250000</v>
      </c>
      <c r="F76" s="6">
        <f t="shared" si="27"/>
        <v>250000</v>
      </c>
      <c r="G76" s="6">
        <f t="shared" ref="G76" si="28">SUM(G72:G75)</f>
        <v>250000</v>
      </c>
      <c r="H76" s="23"/>
    </row>
    <row r="77" spans="1:8" ht="38.25" customHeight="1" x14ac:dyDescent="0.2">
      <c r="A77" s="50" t="s">
        <v>15</v>
      </c>
      <c r="B77" s="47" t="s">
        <v>35</v>
      </c>
      <c r="C77" s="33"/>
      <c r="D77" s="4" t="s">
        <v>8</v>
      </c>
      <c r="E77" s="5">
        <v>0</v>
      </c>
      <c r="F77" s="5">
        <v>0</v>
      </c>
      <c r="G77" s="5">
        <v>0</v>
      </c>
      <c r="H77" s="7"/>
    </row>
    <row r="78" spans="1:8" ht="24.75" customHeight="1" x14ac:dyDescent="0.2">
      <c r="A78" s="51"/>
      <c r="B78" s="48"/>
      <c r="C78" s="34"/>
      <c r="D78" s="4" t="s">
        <v>7</v>
      </c>
      <c r="E78" s="5">
        <v>0</v>
      </c>
      <c r="F78" s="5">
        <v>0</v>
      </c>
      <c r="G78" s="5">
        <v>0</v>
      </c>
      <c r="H78" s="7"/>
    </row>
    <row r="79" spans="1:8" ht="25.5" customHeight="1" x14ac:dyDescent="0.2">
      <c r="A79" s="51"/>
      <c r="B79" s="48"/>
      <c r="C79" s="34"/>
      <c r="D79" s="4" t="s">
        <v>49</v>
      </c>
      <c r="E79" s="5">
        <v>250000</v>
      </c>
      <c r="F79" s="5">
        <v>250000</v>
      </c>
      <c r="G79" s="5">
        <v>250000</v>
      </c>
      <c r="H79" s="7"/>
    </row>
    <row r="80" spans="1:8" ht="27" customHeight="1" x14ac:dyDescent="0.2">
      <c r="A80" s="51"/>
      <c r="B80" s="48"/>
      <c r="C80" s="34"/>
      <c r="D80" s="7" t="s">
        <v>9</v>
      </c>
      <c r="E80" s="5">
        <v>0</v>
      </c>
      <c r="F80" s="5">
        <v>0</v>
      </c>
      <c r="G80" s="5">
        <v>0</v>
      </c>
      <c r="H80" s="7"/>
    </row>
    <row r="81" spans="1:8" ht="14.45" customHeight="1" x14ac:dyDescent="0.2">
      <c r="A81" s="52"/>
      <c r="B81" s="49"/>
      <c r="C81" s="35"/>
      <c r="D81" s="3" t="s">
        <v>10</v>
      </c>
      <c r="E81" s="6">
        <f t="shared" ref="E81:F81" si="29">SUM(E77:E80)</f>
        <v>250000</v>
      </c>
      <c r="F81" s="6">
        <f t="shared" si="29"/>
        <v>250000</v>
      </c>
      <c r="G81" s="6">
        <f t="shared" ref="G81" si="30">SUM(G77:G80)</f>
        <v>250000</v>
      </c>
      <c r="H81" s="3"/>
    </row>
    <row r="82" spans="1:8" ht="39" customHeight="1" x14ac:dyDescent="0.2">
      <c r="A82" s="53" t="s">
        <v>36</v>
      </c>
      <c r="B82" s="44" t="s">
        <v>38</v>
      </c>
      <c r="C82" s="32"/>
      <c r="D82" s="4" t="s">
        <v>8</v>
      </c>
      <c r="E82" s="5">
        <f t="shared" ref="E82:F82" si="31">E87</f>
        <v>0</v>
      </c>
      <c r="F82" s="5">
        <f t="shared" si="31"/>
        <v>0</v>
      </c>
      <c r="G82" s="5">
        <f t="shared" ref="G82" si="32">G87</f>
        <v>0</v>
      </c>
      <c r="H82" s="17" t="s">
        <v>66</v>
      </c>
    </row>
    <row r="83" spans="1:8" ht="25.5" customHeight="1" x14ac:dyDescent="0.2">
      <c r="A83" s="27"/>
      <c r="B83" s="45"/>
      <c r="C83" s="32"/>
      <c r="D83" s="4" t="s">
        <v>7</v>
      </c>
      <c r="E83" s="5">
        <f t="shared" ref="E83:F83" si="33">E88</f>
        <v>200</v>
      </c>
      <c r="F83" s="5">
        <f t="shared" si="33"/>
        <v>200</v>
      </c>
      <c r="G83" s="5">
        <f t="shared" ref="G83" si="34">G88</f>
        <v>200</v>
      </c>
      <c r="H83" s="22"/>
    </row>
    <row r="84" spans="1:8" ht="25.5" customHeight="1" x14ac:dyDescent="0.2">
      <c r="A84" s="27"/>
      <c r="B84" s="45"/>
      <c r="C84" s="32"/>
      <c r="D84" s="4" t="s">
        <v>49</v>
      </c>
      <c r="E84" s="5">
        <f t="shared" ref="E84:F84" si="35">E89</f>
        <v>0</v>
      </c>
      <c r="F84" s="5">
        <f t="shared" si="35"/>
        <v>0</v>
      </c>
      <c r="G84" s="5">
        <f t="shared" ref="G84" si="36">G89</f>
        <v>0</v>
      </c>
      <c r="H84" s="22"/>
    </row>
    <row r="85" spans="1:8" ht="26.25" customHeight="1" x14ac:dyDescent="0.2">
      <c r="A85" s="27"/>
      <c r="B85" s="45"/>
      <c r="C85" s="32"/>
      <c r="D85" s="2" t="s">
        <v>9</v>
      </c>
      <c r="E85" s="5">
        <f t="shared" ref="E85:F85" si="37">E90</f>
        <v>0</v>
      </c>
      <c r="F85" s="5">
        <f t="shared" si="37"/>
        <v>0</v>
      </c>
      <c r="G85" s="5">
        <f t="shared" ref="G85" si="38">G90</f>
        <v>0</v>
      </c>
      <c r="H85" s="22"/>
    </row>
    <row r="86" spans="1:8" ht="14.45" customHeight="1" x14ac:dyDescent="0.2">
      <c r="A86" s="27"/>
      <c r="B86" s="45"/>
      <c r="C86" s="32"/>
      <c r="D86" s="3" t="s">
        <v>10</v>
      </c>
      <c r="E86" s="6">
        <f t="shared" ref="E86:F86" si="39">SUM(E82:E85)</f>
        <v>200</v>
      </c>
      <c r="F86" s="6">
        <f t="shared" si="39"/>
        <v>200</v>
      </c>
      <c r="G86" s="6">
        <f t="shared" ref="G86" si="40">SUM(G82:G85)</f>
        <v>200</v>
      </c>
      <c r="H86" s="23"/>
    </row>
    <row r="87" spans="1:8" ht="38.25" customHeight="1" x14ac:dyDescent="0.2">
      <c r="A87" s="53" t="s">
        <v>39</v>
      </c>
      <c r="B87" s="44" t="s">
        <v>37</v>
      </c>
      <c r="C87" s="32"/>
      <c r="D87" s="4" t="s">
        <v>8</v>
      </c>
      <c r="E87" s="5">
        <v>0</v>
      </c>
      <c r="F87" s="5">
        <v>0</v>
      </c>
      <c r="G87" s="5">
        <v>0</v>
      </c>
      <c r="H87" s="2"/>
    </row>
    <row r="88" spans="1:8" ht="25.5" customHeight="1" x14ac:dyDescent="0.2">
      <c r="A88" s="27"/>
      <c r="B88" s="45"/>
      <c r="C88" s="32"/>
      <c r="D88" s="4" t="s">
        <v>7</v>
      </c>
      <c r="E88" s="5">
        <v>200</v>
      </c>
      <c r="F88" s="5">
        <v>200</v>
      </c>
      <c r="G88" s="5">
        <v>200</v>
      </c>
      <c r="H88" s="2"/>
    </row>
    <row r="89" spans="1:8" ht="25.5" customHeight="1" x14ac:dyDescent="0.2">
      <c r="A89" s="27"/>
      <c r="B89" s="45"/>
      <c r="C89" s="32"/>
      <c r="D89" s="4" t="s">
        <v>49</v>
      </c>
      <c r="E89" s="5">
        <v>0</v>
      </c>
      <c r="F89" s="5">
        <v>0</v>
      </c>
      <c r="G89" s="5">
        <v>0</v>
      </c>
      <c r="H89" s="2"/>
    </row>
    <row r="90" spans="1:8" ht="25.5" customHeight="1" x14ac:dyDescent="0.2">
      <c r="A90" s="27"/>
      <c r="B90" s="45"/>
      <c r="C90" s="32"/>
      <c r="D90" s="2" t="s">
        <v>9</v>
      </c>
      <c r="E90" s="5">
        <v>0</v>
      </c>
      <c r="F90" s="5">
        <v>0</v>
      </c>
      <c r="G90" s="5">
        <v>0</v>
      </c>
      <c r="H90" s="2"/>
    </row>
    <row r="91" spans="1:8" ht="14.45" customHeight="1" x14ac:dyDescent="0.2">
      <c r="A91" s="27"/>
      <c r="B91" s="45"/>
      <c r="C91" s="32"/>
      <c r="D91" s="3" t="s">
        <v>10</v>
      </c>
      <c r="E91" s="6">
        <f t="shared" ref="E91:F91" si="41">SUM(E87:E90)</f>
        <v>200</v>
      </c>
      <c r="F91" s="6">
        <f t="shared" si="41"/>
        <v>200</v>
      </c>
      <c r="G91" s="6">
        <f t="shared" ref="G91" si="42">SUM(G87:G90)</f>
        <v>200</v>
      </c>
      <c r="H91" s="3"/>
    </row>
    <row r="92" spans="1:8" ht="39" customHeight="1" x14ac:dyDescent="0.2">
      <c r="A92" s="26" t="s">
        <v>0</v>
      </c>
      <c r="B92" s="54" t="s">
        <v>48</v>
      </c>
      <c r="C92" s="32"/>
      <c r="D92" s="4" t="s">
        <v>8</v>
      </c>
      <c r="E92" s="5">
        <f t="shared" ref="E92:F92" si="43">E97</f>
        <v>0</v>
      </c>
      <c r="F92" s="5">
        <f t="shared" si="43"/>
        <v>9801000</v>
      </c>
      <c r="G92" s="5">
        <f t="shared" ref="G92" si="44">G97</f>
        <v>0</v>
      </c>
      <c r="H92" s="2"/>
    </row>
    <row r="93" spans="1:8" ht="25.5" customHeight="1" x14ac:dyDescent="0.2">
      <c r="A93" s="27"/>
      <c r="B93" s="55"/>
      <c r="C93" s="32"/>
      <c r="D93" s="4" t="s">
        <v>7</v>
      </c>
      <c r="E93" s="5">
        <f t="shared" ref="E93:F93" si="45">E98</f>
        <v>376000</v>
      </c>
      <c r="F93" s="5">
        <f t="shared" si="45"/>
        <v>99000</v>
      </c>
      <c r="G93" s="5">
        <f t="shared" ref="G93" si="46">G98</f>
        <v>380000</v>
      </c>
      <c r="H93" s="2"/>
    </row>
    <row r="94" spans="1:8" ht="25.5" customHeight="1" x14ac:dyDescent="0.2">
      <c r="A94" s="27"/>
      <c r="B94" s="55"/>
      <c r="C94" s="32"/>
      <c r="D94" s="4" t="s">
        <v>49</v>
      </c>
      <c r="E94" s="5">
        <f t="shared" ref="E94:F94" si="47">E99</f>
        <v>745634.8</v>
      </c>
      <c r="F94" s="5">
        <f t="shared" si="47"/>
        <v>1100000</v>
      </c>
      <c r="G94" s="5">
        <f t="shared" ref="G94" si="48">G99</f>
        <v>1020000</v>
      </c>
      <c r="H94" s="2"/>
    </row>
    <row r="95" spans="1:8" ht="25.5" customHeight="1" x14ac:dyDescent="0.2">
      <c r="A95" s="27"/>
      <c r="B95" s="55"/>
      <c r="C95" s="32"/>
      <c r="D95" s="2" t="s">
        <v>9</v>
      </c>
      <c r="E95" s="5">
        <f t="shared" ref="E95:F95" si="49">E100</f>
        <v>0</v>
      </c>
      <c r="F95" s="5">
        <f t="shared" si="49"/>
        <v>0</v>
      </c>
      <c r="G95" s="5">
        <f t="shared" ref="G95" si="50">G100</f>
        <v>0</v>
      </c>
      <c r="H95" s="2"/>
    </row>
    <row r="96" spans="1:8" ht="14.45" customHeight="1" x14ac:dyDescent="0.2">
      <c r="A96" s="27"/>
      <c r="B96" s="55"/>
      <c r="C96" s="32"/>
      <c r="D96" s="3" t="s">
        <v>10</v>
      </c>
      <c r="E96" s="6">
        <f t="shared" ref="E96:F96" si="51">SUM(E92:E95)</f>
        <v>1121634.8</v>
      </c>
      <c r="F96" s="6">
        <f t="shared" si="51"/>
        <v>11000000</v>
      </c>
      <c r="G96" s="6">
        <f t="shared" ref="G96" si="52">SUM(G92:G95)</f>
        <v>1400000</v>
      </c>
      <c r="H96" s="3"/>
    </row>
    <row r="97" spans="1:8" ht="39" customHeight="1" x14ac:dyDescent="0.2">
      <c r="A97" s="31" t="s">
        <v>42</v>
      </c>
      <c r="B97" s="56" t="s">
        <v>40</v>
      </c>
      <c r="C97" s="32"/>
      <c r="D97" s="4" t="s">
        <v>8</v>
      </c>
      <c r="E97" s="5">
        <f>E102+E107+E112+E117</f>
        <v>0</v>
      </c>
      <c r="F97" s="5">
        <f t="shared" ref="F97:G97" si="53">F102+F107+F112+F117</f>
        <v>9801000</v>
      </c>
      <c r="G97" s="5">
        <f t="shared" si="53"/>
        <v>0</v>
      </c>
      <c r="H97" s="17" t="s">
        <v>67</v>
      </c>
    </row>
    <row r="98" spans="1:8" ht="25.5" customHeight="1" x14ac:dyDescent="0.2">
      <c r="A98" s="27"/>
      <c r="B98" s="36"/>
      <c r="C98" s="32"/>
      <c r="D98" s="4" t="s">
        <v>7</v>
      </c>
      <c r="E98" s="5">
        <f>E103+E108+E113+E118</f>
        <v>376000</v>
      </c>
      <c r="F98" s="5">
        <f t="shared" ref="F98:G98" si="54">F103+F108+F113+F118</f>
        <v>99000</v>
      </c>
      <c r="G98" s="5">
        <f t="shared" si="54"/>
        <v>380000</v>
      </c>
      <c r="H98" s="20"/>
    </row>
    <row r="99" spans="1:8" ht="25.5" customHeight="1" x14ac:dyDescent="0.2">
      <c r="A99" s="27"/>
      <c r="B99" s="36"/>
      <c r="C99" s="32"/>
      <c r="D99" s="4" t="s">
        <v>49</v>
      </c>
      <c r="E99" s="5">
        <f>E104+E109+E114+E119</f>
        <v>745634.8</v>
      </c>
      <c r="F99" s="5">
        <f t="shared" ref="F99:G99" si="55">F104+F109+F114+F119</f>
        <v>1100000</v>
      </c>
      <c r="G99" s="5">
        <f t="shared" si="55"/>
        <v>1020000</v>
      </c>
      <c r="H99" s="20"/>
    </row>
    <row r="100" spans="1:8" ht="25.5" x14ac:dyDescent="0.2">
      <c r="A100" s="27"/>
      <c r="B100" s="36"/>
      <c r="C100" s="32"/>
      <c r="D100" s="2" t="s">
        <v>9</v>
      </c>
      <c r="E100" s="5">
        <f>E105+E110+E115+E120</f>
        <v>0</v>
      </c>
      <c r="F100" s="5">
        <f t="shared" ref="F100:G100" si="56">F105+F110+F115+F120</f>
        <v>0</v>
      </c>
      <c r="G100" s="5">
        <f t="shared" si="56"/>
        <v>0</v>
      </c>
      <c r="H100" s="20"/>
    </row>
    <row r="101" spans="1:8" x14ac:dyDescent="0.2">
      <c r="A101" s="27"/>
      <c r="B101" s="37"/>
      <c r="C101" s="32"/>
      <c r="D101" s="3" t="s">
        <v>10</v>
      </c>
      <c r="E101" s="6">
        <f t="shared" ref="E101:F101" si="57">SUM(E97:E100)</f>
        <v>1121634.8</v>
      </c>
      <c r="F101" s="6">
        <f t="shared" si="57"/>
        <v>11000000</v>
      </c>
      <c r="G101" s="6">
        <f t="shared" ref="G101" si="58">SUM(G97:G100)</f>
        <v>1400000</v>
      </c>
      <c r="H101" s="21"/>
    </row>
    <row r="102" spans="1:8" ht="38.25" x14ac:dyDescent="0.2">
      <c r="A102" s="31" t="s">
        <v>43</v>
      </c>
      <c r="B102" s="56" t="s">
        <v>52</v>
      </c>
      <c r="C102" s="32"/>
      <c r="D102" s="4" t="s">
        <v>8</v>
      </c>
      <c r="E102" s="5">
        <v>0</v>
      </c>
      <c r="F102" s="5">
        <v>9801000</v>
      </c>
      <c r="G102" s="5">
        <v>0</v>
      </c>
      <c r="H102" s="7"/>
    </row>
    <row r="103" spans="1:8" ht="24.75" customHeight="1" x14ac:dyDescent="0.2">
      <c r="A103" s="27"/>
      <c r="B103" s="36"/>
      <c r="C103" s="32"/>
      <c r="D103" s="4" t="s">
        <v>7</v>
      </c>
      <c r="E103" s="5">
        <v>0</v>
      </c>
      <c r="F103" s="5">
        <v>99000</v>
      </c>
      <c r="G103" s="5">
        <v>0</v>
      </c>
      <c r="H103" s="7"/>
    </row>
    <row r="104" spans="1:8" ht="24.75" customHeight="1" x14ac:dyDescent="0.2">
      <c r="A104" s="27"/>
      <c r="B104" s="36"/>
      <c r="C104" s="32"/>
      <c r="D104" s="4" t="s">
        <v>49</v>
      </c>
      <c r="E104" s="5">
        <v>0</v>
      </c>
      <c r="F104" s="5">
        <v>100000</v>
      </c>
      <c r="G104" s="5">
        <v>0</v>
      </c>
      <c r="H104" s="7"/>
    </row>
    <row r="105" spans="1:8" ht="25.5" x14ac:dyDescent="0.2">
      <c r="A105" s="27"/>
      <c r="B105" s="36"/>
      <c r="C105" s="32"/>
      <c r="D105" s="7" t="s">
        <v>9</v>
      </c>
      <c r="E105" s="5">
        <v>0</v>
      </c>
      <c r="F105" s="5">
        <v>0</v>
      </c>
      <c r="G105" s="5">
        <v>0</v>
      </c>
      <c r="H105" s="7"/>
    </row>
    <row r="106" spans="1:8" x14ac:dyDescent="0.2">
      <c r="A106" s="27"/>
      <c r="B106" s="37"/>
      <c r="C106" s="32"/>
      <c r="D106" s="3" t="s">
        <v>10</v>
      </c>
      <c r="E106" s="6">
        <f t="shared" ref="E106:G106" si="59">SUM(E102:E105)</f>
        <v>0</v>
      </c>
      <c r="F106" s="6">
        <f t="shared" si="59"/>
        <v>10000000</v>
      </c>
      <c r="G106" s="6">
        <f t="shared" si="59"/>
        <v>0</v>
      </c>
      <c r="H106" s="3"/>
    </row>
    <row r="107" spans="1:8" ht="38.25" customHeight="1" x14ac:dyDescent="0.2">
      <c r="A107" s="31" t="s">
        <v>44</v>
      </c>
      <c r="B107" s="56" t="s">
        <v>41</v>
      </c>
      <c r="C107" s="32"/>
      <c r="D107" s="4" t="s">
        <v>8</v>
      </c>
      <c r="E107" s="5">
        <v>0</v>
      </c>
      <c r="F107" s="5">
        <v>0</v>
      </c>
      <c r="G107" s="5">
        <v>0</v>
      </c>
      <c r="H107" s="7"/>
    </row>
    <row r="108" spans="1:8" ht="25.5" customHeight="1" x14ac:dyDescent="0.2">
      <c r="A108" s="27"/>
      <c r="B108" s="36"/>
      <c r="C108" s="32"/>
      <c r="D108" s="4" t="s">
        <v>7</v>
      </c>
      <c r="E108" s="5">
        <v>0</v>
      </c>
      <c r="F108" s="5">
        <v>0</v>
      </c>
      <c r="G108" s="5">
        <v>0</v>
      </c>
      <c r="H108" s="7"/>
    </row>
    <row r="109" spans="1:8" ht="25.5" customHeight="1" x14ac:dyDescent="0.2">
      <c r="A109" s="27"/>
      <c r="B109" s="36"/>
      <c r="C109" s="32"/>
      <c r="D109" s="4" t="s">
        <v>49</v>
      </c>
      <c r="E109" s="5">
        <v>587082.80000000005</v>
      </c>
      <c r="F109" s="5">
        <v>1000000</v>
      </c>
      <c r="G109" s="5">
        <v>1000000</v>
      </c>
      <c r="H109" s="7"/>
    </row>
    <row r="110" spans="1:8" ht="25.5" x14ac:dyDescent="0.2">
      <c r="A110" s="27"/>
      <c r="B110" s="36"/>
      <c r="C110" s="32"/>
      <c r="D110" s="7" t="s">
        <v>9</v>
      </c>
      <c r="E110" s="5">
        <v>0</v>
      </c>
      <c r="F110" s="5">
        <v>0</v>
      </c>
      <c r="G110" s="5">
        <v>0</v>
      </c>
      <c r="H110" s="7"/>
    </row>
    <row r="111" spans="1:8" x14ac:dyDescent="0.2">
      <c r="A111" s="27"/>
      <c r="B111" s="37"/>
      <c r="C111" s="32"/>
      <c r="D111" s="3" t="s">
        <v>10</v>
      </c>
      <c r="E111" s="6">
        <f t="shared" ref="E111:F111" si="60">SUM(E107:E110)</f>
        <v>587082.80000000005</v>
      </c>
      <c r="F111" s="6">
        <f t="shared" si="60"/>
        <v>1000000</v>
      </c>
      <c r="G111" s="6">
        <f t="shared" ref="G111" si="61">SUM(G107:G110)</f>
        <v>1000000</v>
      </c>
      <c r="H111" s="3"/>
    </row>
    <row r="112" spans="1:8" ht="38.25" x14ac:dyDescent="0.2">
      <c r="A112" s="31" t="s">
        <v>45</v>
      </c>
      <c r="B112" s="57" t="s">
        <v>58</v>
      </c>
      <c r="C112" s="32"/>
      <c r="D112" s="4" t="s">
        <v>8</v>
      </c>
      <c r="E112" s="5">
        <v>0</v>
      </c>
      <c r="F112" s="5">
        <v>0</v>
      </c>
      <c r="G112" s="5">
        <v>0</v>
      </c>
      <c r="H112" s="7"/>
    </row>
    <row r="113" spans="1:8" ht="25.5" customHeight="1" x14ac:dyDescent="0.2">
      <c r="A113" s="27"/>
      <c r="B113" s="36"/>
      <c r="C113" s="32"/>
      <c r="D113" s="4" t="s">
        <v>7</v>
      </c>
      <c r="E113" s="5">
        <v>0</v>
      </c>
      <c r="F113" s="5">
        <v>0</v>
      </c>
      <c r="G113" s="5">
        <v>380000</v>
      </c>
      <c r="H113" s="7"/>
    </row>
    <row r="114" spans="1:8" ht="24.75" customHeight="1" x14ac:dyDescent="0.2">
      <c r="A114" s="27"/>
      <c r="B114" s="36"/>
      <c r="C114" s="32"/>
      <c r="D114" s="4" t="s">
        <v>49</v>
      </c>
      <c r="E114" s="5">
        <v>0</v>
      </c>
      <c r="F114" s="5">
        <v>0</v>
      </c>
      <c r="G114" s="5">
        <v>20000</v>
      </c>
      <c r="H114" s="7"/>
    </row>
    <row r="115" spans="1:8" ht="25.5" x14ac:dyDescent="0.2">
      <c r="A115" s="27"/>
      <c r="B115" s="36"/>
      <c r="C115" s="32"/>
      <c r="D115" s="7" t="s">
        <v>9</v>
      </c>
      <c r="E115" s="5">
        <v>0</v>
      </c>
      <c r="F115" s="5">
        <v>0</v>
      </c>
      <c r="G115" s="5">
        <v>0</v>
      </c>
      <c r="H115" s="7"/>
    </row>
    <row r="116" spans="1:8" x14ac:dyDescent="0.2">
      <c r="A116" s="27"/>
      <c r="B116" s="37"/>
      <c r="C116" s="32"/>
      <c r="D116" s="3" t="s">
        <v>10</v>
      </c>
      <c r="E116" s="6">
        <f t="shared" ref="E116:G116" si="62">SUM(E112:E115)</f>
        <v>0</v>
      </c>
      <c r="F116" s="6">
        <f t="shared" si="62"/>
        <v>0</v>
      </c>
      <c r="G116" s="6">
        <f t="shared" si="62"/>
        <v>400000</v>
      </c>
      <c r="H116" s="3"/>
    </row>
    <row r="117" spans="1:8" ht="38.25" x14ac:dyDescent="0.2">
      <c r="A117" s="31" t="s">
        <v>55</v>
      </c>
      <c r="B117" s="57" t="s">
        <v>54</v>
      </c>
      <c r="C117" s="32"/>
      <c r="D117" s="4" t="s">
        <v>8</v>
      </c>
      <c r="E117" s="5">
        <v>0</v>
      </c>
      <c r="F117" s="5">
        <v>0</v>
      </c>
      <c r="G117" s="5">
        <v>0</v>
      </c>
      <c r="H117" s="2"/>
    </row>
    <row r="118" spans="1:8" ht="26.25" customHeight="1" x14ac:dyDescent="0.2">
      <c r="A118" s="27"/>
      <c r="B118" s="36"/>
      <c r="C118" s="32"/>
      <c r="D118" s="4" t="s">
        <v>7</v>
      </c>
      <c r="E118" s="5">
        <v>376000</v>
      </c>
      <c r="F118" s="5">
        <v>0</v>
      </c>
      <c r="G118" s="5">
        <v>0</v>
      </c>
      <c r="H118" s="2"/>
    </row>
    <row r="119" spans="1:8" ht="25.5" customHeight="1" x14ac:dyDescent="0.2">
      <c r="A119" s="27"/>
      <c r="B119" s="36"/>
      <c r="C119" s="32"/>
      <c r="D119" s="4" t="s">
        <v>49</v>
      </c>
      <c r="E119" s="5">
        <v>158552</v>
      </c>
      <c r="F119" s="5">
        <v>0</v>
      </c>
      <c r="G119" s="5">
        <v>0</v>
      </c>
      <c r="H119" s="2"/>
    </row>
    <row r="120" spans="1:8" ht="25.5" x14ac:dyDescent="0.2">
      <c r="A120" s="27"/>
      <c r="B120" s="36"/>
      <c r="C120" s="32"/>
      <c r="D120" s="2" t="s">
        <v>9</v>
      </c>
      <c r="E120" s="5">
        <v>0</v>
      </c>
      <c r="F120" s="5">
        <v>0</v>
      </c>
      <c r="G120" s="5">
        <v>0</v>
      </c>
      <c r="H120" s="2"/>
    </row>
    <row r="121" spans="1:8" x14ac:dyDescent="0.2">
      <c r="A121" s="27"/>
      <c r="B121" s="37"/>
      <c r="C121" s="32"/>
      <c r="D121" s="3" t="s">
        <v>10</v>
      </c>
      <c r="E121" s="6">
        <f t="shared" ref="E121:F121" si="63">SUM(E117:E120)</f>
        <v>534552</v>
      </c>
      <c r="F121" s="6">
        <f t="shared" si="63"/>
        <v>0</v>
      </c>
      <c r="G121" s="6">
        <f t="shared" ref="G121" si="64">SUM(G117:G120)</f>
        <v>0</v>
      </c>
      <c r="H121" s="3"/>
    </row>
    <row r="122" spans="1:8" ht="38.25" x14ac:dyDescent="0.2">
      <c r="A122" s="31"/>
      <c r="B122" s="33" t="s">
        <v>60</v>
      </c>
      <c r="C122" s="32"/>
      <c r="D122" s="4" t="s">
        <v>8</v>
      </c>
      <c r="E122" s="5">
        <v>0</v>
      </c>
      <c r="F122" s="5">
        <v>0</v>
      </c>
      <c r="G122" s="5">
        <v>0</v>
      </c>
      <c r="H122" s="7"/>
    </row>
    <row r="123" spans="1:8" ht="25.5" customHeight="1" x14ac:dyDescent="0.2">
      <c r="A123" s="27"/>
      <c r="B123" s="36"/>
      <c r="C123" s="32"/>
      <c r="D123" s="4" t="s">
        <v>7</v>
      </c>
      <c r="E123" s="5">
        <v>0</v>
      </c>
      <c r="F123" s="5">
        <v>0</v>
      </c>
      <c r="G123" s="5">
        <v>0</v>
      </c>
      <c r="H123" s="7"/>
    </row>
    <row r="124" spans="1:8" ht="24.75" customHeight="1" x14ac:dyDescent="0.2">
      <c r="A124" s="27"/>
      <c r="B124" s="36"/>
      <c r="C124" s="32"/>
      <c r="D124" s="4" t="s">
        <v>49</v>
      </c>
      <c r="E124" s="5">
        <f>E129</f>
        <v>100000</v>
      </c>
      <c r="F124" s="5">
        <f t="shared" ref="F124:G124" si="65">F129</f>
        <v>100000</v>
      </c>
      <c r="G124" s="5">
        <f t="shared" si="65"/>
        <v>100000</v>
      </c>
      <c r="H124" s="7"/>
    </row>
    <row r="125" spans="1:8" ht="25.5" x14ac:dyDescent="0.2">
      <c r="A125" s="27"/>
      <c r="B125" s="36"/>
      <c r="C125" s="32"/>
      <c r="D125" s="7" t="s">
        <v>9</v>
      </c>
      <c r="E125" s="5">
        <v>0</v>
      </c>
      <c r="F125" s="5">
        <v>0</v>
      </c>
      <c r="G125" s="5">
        <v>0</v>
      </c>
      <c r="H125" s="7"/>
    </row>
    <row r="126" spans="1:8" x14ac:dyDescent="0.2">
      <c r="A126" s="27"/>
      <c r="B126" s="37"/>
      <c r="C126" s="32"/>
      <c r="D126" s="3" t="s">
        <v>10</v>
      </c>
      <c r="E126" s="6">
        <f t="shared" ref="E126:F126" si="66">SUM(E122:E125)</f>
        <v>100000</v>
      </c>
      <c r="F126" s="6">
        <f t="shared" si="66"/>
        <v>100000</v>
      </c>
      <c r="G126" s="6">
        <f t="shared" ref="G126" si="67">SUM(G122:G125)</f>
        <v>100000</v>
      </c>
      <c r="H126" s="3"/>
    </row>
    <row r="127" spans="1:8" ht="38.25" x14ac:dyDescent="0.2">
      <c r="A127" s="31" t="s">
        <v>59</v>
      </c>
      <c r="B127" s="57" t="s">
        <v>62</v>
      </c>
      <c r="C127" s="32"/>
      <c r="D127" s="4" t="s">
        <v>8</v>
      </c>
      <c r="E127" s="5">
        <v>0</v>
      </c>
      <c r="F127" s="5">
        <v>0</v>
      </c>
      <c r="G127" s="5">
        <v>0</v>
      </c>
      <c r="H127" s="58">
        <v>16</v>
      </c>
    </row>
    <row r="128" spans="1:8" ht="24.75" customHeight="1" x14ac:dyDescent="0.2">
      <c r="A128" s="27"/>
      <c r="B128" s="36"/>
      <c r="C128" s="32"/>
      <c r="D128" s="4" t="s">
        <v>7</v>
      </c>
      <c r="E128" s="5">
        <v>0</v>
      </c>
      <c r="F128" s="5">
        <v>0</v>
      </c>
      <c r="G128" s="5">
        <v>0</v>
      </c>
      <c r="H128" s="59"/>
    </row>
    <row r="129" spans="1:8" ht="24.75" customHeight="1" x14ac:dyDescent="0.2">
      <c r="A129" s="27"/>
      <c r="B129" s="36"/>
      <c r="C129" s="32"/>
      <c r="D129" s="4" t="s">
        <v>49</v>
      </c>
      <c r="E129" s="5">
        <f>E134</f>
        <v>100000</v>
      </c>
      <c r="F129" s="5">
        <f t="shared" ref="F129:G129" si="68">F134</f>
        <v>100000</v>
      </c>
      <c r="G129" s="5">
        <f t="shared" si="68"/>
        <v>100000</v>
      </c>
      <c r="H129" s="59"/>
    </row>
    <row r="130" spans="1:8" ht="25.5" x14ac:dyDescent="0.2">
      <c r="A130" s="27"/>
      <c r="B130" s="36"/>
      <c r="C130" s="32"/>
      <c r="D130" s="7" t="s">
        <v>9</v>
      </c>
      <c r="E130" s="5">
        <v>0</v>
      </c>
      <c r="F130" s="5">
        <v>0</v>
      </c>
      <c r="G130" s="5">
        <v>0</v>
      </c>
      <c r="H130" s="59"/>
    </row>
    <row r="131" spans="1:8" x14ac:dyDescent="0.2">
      <c r="A131" s="27"/>
      <c r="B131" s="37"/>
      <c r="C131" s="32"/>
      <c r="D131" s="3" t="s">
        <v>10</v>
      </c>
      <c r="E131" s="6">
        <f t="shared" ref="E131:G131" si="69">SUM(E127:E130)</f>
        <v>100000</v>
      </c>
      <c r="F131" s="6">
        <f t="shared" si="69"/>
        <v>100000</v>
      </c>
      <c r="G131" s="6">
        <f t="shared" si="69"/>
        <v>100000</v>
      </c>
      <c r="H131" s="60"/>
    </row>
    <row r="132" spans="1:8" ht="38.25" x14ac:dyDescent="0.2">
      <c r="A132" s="31" t="s">
        <v>61</v>
      </c>
      <c r="B132" s="57" t="s">
        <v>63</v>
      </c>
      <c r="C132" s="32"/>
      <c r="D132" s="4" t="s">
        <v>8</v>
      </c>
      <c r="E132" s="5">
        <v>0</v>
      </c>
      <c r="F132" s="5">
        <v>0</v>
      </c>
      <c r="G132" s="5">
        <v>0</v>
      </c>
      <c r="H132" s="7"/>
    </row>
    <row r="133" spans="1:8" ht="24.75" customHeight="1" x14ac:dyDescent="0.2">
      <c r="A133" s="27"/>
      <c r="B133" s="36"/>
      <c r="C133" s="32"/>
      <c r="D133" s="4" t="s">
        <v>7</v>
      </c>
      <c r="E133" s="5">
        <v>0</v>
      </c>
      <c r="F133" s="5">
        <v>0</v>
      </c>
      <c r="G133" s="5">
        <v>0</v>
      </c>
      <c r="H133" s="9"/>
    </row>
    <row r="134" spans="1:8" ht="24.75" customHeight="1" x14ac:dyDescent="0.2">
      <c r="A134" s="27"/>
      <c r="B134" s="36"/>
      <c r="C134" s="32"/>
      <c r="D134" s="4" t="s">
        <v>49</v>
      </c>
      <c r="E134" s="5">
        <v>100000</v>
      </c>
      <c r="F134" s="5">
        <v>100000</v>
      </c>
      <c r="G134" s="5">
        <v>100000</v>
      </c>
      <c r="H134" s="9"/>
    </row>
    <row r="135" spans="1:8" ht="25.5" x14ac:dyDescent="0.2">
      <c r="A135" s="27"/>
      <c r="B135" s="36"/>
      <c r="C135" s="32"/>
      <c r="D135" s="7" t="s">
        <v>9</v>
      </c>
      <c r="E135" s="5">
        <v>0</v>
      </c>
      <c r="F135" s="5">
        <v>0</v>
      </c>
      <c r="G135" s="5">
        <v>0</v>
      </c>
      <c r="H135" s="9"/>
    </row>
    <row r="136" spans="1:8" x14ac:dyDescent="0.2">
      <c r="A136" s="27"/>
      <c r="B136" s="37"/>
      <c r="C136" s="32"/>
      <c r="D136" s="3" t="s">
        <v>10</v>
      </c>
      <c r="E136" s="6">
        <f t="shared" ref="E136:G136" si="70">SUM(E132:E135)</f>
        <v>100000</v>
      </c>
      <c r="F136" s="6">
        <f t="shared" si="70"/>
        <v>100000</v>
      </c>
      <c r="G136" s="6">
        <f t="shared" si="70"/>
        <v>100000</v>
      </c>
      <c r="H136" s="9"/>
    </row>
  </sheetData>
  <mergeCells count="92">
    <mergeCell ref="A127:A131"/>
    <mergeCell ref="B127:B131"/>
    <mergeCell ref="C127:C131"/>
    <mergeCell ref="H127:H131"/>
    <mergeCell ref="A132:A136"/>
    <mergeCell ref="B132:B136"/>
    <mergeCell ref="C132:C136"/>
    <mergeCell ref="A102:A106"/>
    <mergeCell ref="B102:B106"/>
    <mergeCell ref="C102:C106"/>
    <mergeCell ref="A112:A116"/>
    <mergeCell ref="B112:B116"/>
    <mergeCell ref="C112:C116"/>
    <mergeCell ref="A107:A111"/>
    <mergeCell ref="B107:B111"/>
    <mergeCell ref="C107:C111"/>
    <mergeCell ref="A122:A126"/>
    <mergeCell ref="B122:B126"/>
    <mergeCell ref="C122:C126"/>
    <mergeCell ref="A117:A121"/>
    <mergeCell ref="B117:B121"/>
    <mergeCell ref="C117:C121"/>
    <mergeCell ref="A92:A96"/>
    <mergeCell ref="B92:B96"/>
    <mergeCell ref="A97:A101"/>
    <mergeCell ref="B97:B101"/>
    <mergeCell ref="C97:C101"/>
    <mergeCell ref="A82:A86"/>
    <mergeCell ref="B82:B86"/>
    <mergeCell ref="C82:C86"/>
    <mergeCell ref="A87:A91"/>
    <mergeCell ref="B87:B91"/>
    <mergeCell ref="C87:C91"/>
    <mergeCell ref="A72:A76"/>
    <mergeCell ref="B72:B76"/>
    <mergeCell ref="A77:A81"/>
    <mergeCell ref="B77:B81"/>
    <mergeCell ref="A57:A61"/>
    <mergeCell ref="B57:B61"/>
    <mergeCell ref="A62:A66"/>
    <mergeCell ref="B62:B66"/>
    <mergeCell ref="A67:A71"/>
    <mergeCell ref="B67:B71"/>
    <mergeCell ref="A47:A51"/>
    <mergeCell ref="B47:B51"/>
    <mergeCell ref="C47:C51"/>
    <mergeCell ref="A52:A56"/>
    <mergeCell ref="B52:B56"/>
    <mergeCell ref="C52:C56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B12:B16"/>
    <mergeCell ref="A17:A21"/>
    <mergeCell ref="B17:B21"/>
    <mergeCell ref="B7:B11"/>
    <mergeCell ref="B22:B26"/>
    <mergeCell ref="C7:C11"/>
    <mergeCell ref="C12:C16"/>
    <mergeCell ref="C92:C96"/>
    <mergeCell ref="C22:C26"/>
    <mergeCell ref="C72:C76"/>
    <mergeCell ref="C77:C81"/>
    <mergeCell ref="C57:C61"/>
    <mergeCell ref="C62:C66"/>
    <mergeCell ref="C17:C21"/>
    <mergeCell ref="C67:C71"/>
    <mergeCell ref="D1:G1"/>
    <mergeCell ref="E5:G5"/>
    <mergeCell ref="H12:H16"/>
    <mergeCell ref="H97:H101"/>
    <mergeCell ref="H82:H86"/>
    <mergeCell ref="H72:H76"/>
    <mergeCell ref="D3:H3"/>
    <mergeCell ref="A4:H4"/>
    <mergeCell ref="A5:A6"/>
    <mergeCell ref="B5:B6"/>
    <mergeCell ref="C5:C6"/>
    <mergeCell ref="D5:D6"/>
    <mergeCell ref="H5:H6"/>
    <mergeCell ref="A7:A11"/>
    <mergeCell ref="A12:A16"/>
    <mergeCell ref="A22:A26"/>
  </mergeCells>
  <printOptions horizontalCentered="1"/>
  <pageMargins left="0.19685039370078741" right="0.15748031496062992" top="0.27559055118110237" bottom="0.19685039370078741" header="0.31496062992125984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2022-07-27T06:40:34Z</dcterms:modified>
</cp:coreProperties>
</file>