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60" windowWidth="19440" windowHeight="15540"/>
  </bookViews>
  <sheets>
    <sheet name="Table1" sheetId="1" r:id="rId1"/>
  </sheets>
  <calcPr calcId="145621"/>
</workbook>
</file>

<file path=xl/calcChain.xml><?xml version="1.0" encoding="utf-8"?>
<calcChain xmlns="http://schemas.openxmlformats.org/spreadsheetml/2006/main">
  <c r="I86" i="1"/>
  <c r="J30" l="1"/>
  <c r="I30"/>
  <c r="H30"/>
  <c r="J29"/>
  <c r="I29"/>
  <c r="H29"/>
  <c r="J28"/>
  <c r="I28"/>
  <c r="H28"/>
  <c r="J27"/>
  <c r="I27"/>
  <c r="H27"/>
  <c r="J134"/>
  <c r="I134"/>
  <c r="H134"/>
  <c r="J139"/>
  <c r="I139"/>
  <c r="H139"/>
  <c r="J138"/>
  <c r="I138"/>
  <c r="H138"/>
  <c r="J137"/>
  <c r="I137"/>
  <c r="H137"/>
  <c r="J136"/>
  <c r="I136"/>
  <c r="H136"/>
  <c r="J135"/>
  <c r="I135"/>
  <c r="H135"/>
  <c r="H26" l="1"/>
  <c r="J50"/>
  <c r="J55" s="1"/>
  <c r="I50"/>
  <c r="I55" s="1"/>
  <c r="H50"/>
  <c r="H55" s="1"/>
  <c r="H113" l="1"/>
  <c r="H62"/>
  <c r="I62"/>
  <c r="J62"/>
  <c r="I44" l="1"/>
  <c r="I49" s="1"/>
  <c r="H44"/>
  <c r="H38"/>
  <c r="J38"/>
  <c r="J43" s="1"/>
  <c r="I38"/>
  <c r="I43" s="1"/>
  <c r="I152"/>
  <c r="I157" s="1"/>
  <c r="I151" s="1"/>
  <c r="I149"/>
  <c r="I146"/>
  <c r="I140"/>
  <c r="I145" s="1"/>
  <c r="I128"/>
  <c r="I133" s="1"/>
  <c r="I125"/>
  <c r="I124"/>
  <c r="I116"/>
  <c r="I121" s="1"/>
  <c r="I113"/>
  <c r="I112"/>
  <c r="I111"/>
  <c r="I104"/>
  <c r="I109" s="1"/>
  <c r="I98"/>
  <c r="I103" s="1"/>
  <c r="I92"/>
  <c r="I97" s="1"/>
  <c r="I91"/>
  <c r="I80"/>
  <c r="I85" s="1"/>
  <c r="I74"/>
  <c r="I79" s="1"/>
  <c r="I68"/>
  <c r="I73" s="1"/>
  <c r="I67"/>
  <c r="I56"/>
  <c r="I61" s="1"/>
  <c r="I32"/>
  <c r="I37" s="1"/>
  <c r="I25"/>
  <c r="I20"/>
  <c r="I18"/>
  <c r="I17"/>
  <c r="I16"/>
  <c r="I15"/>
  <c r="I122" l="1"/>
  <c r="I127" s="1"/>
  <c r="I9"/>
  <c r="I10"/>
  <c r="I19"/>
  <c r="I11"/>
  <c r="I14"/>
  <c r="H43"/>
  <c r="I12"/>
  <c r="I110"/>
  <c r="I115" s="1"/>
  <c r="I26"/>
  <c r="I31" s="1"/>
  <c r="I8" l="1"/>
  <c r="I13"/>
  <c r="H49" l="1"/>
  <c r="J44"/>
  <c r="J49" s="1"/>
  <c r="J32"/>
  <c r="J37" s="1"/>
  <c r="H32"/>
  <c r="H37" s="1"/>
  <c r="J113" l="1"/>
  <c r="J112"/>
  <c r="H112"/>
  <c r="J111"/>
  <c r="H111"/>
  <c r="H110" s="1"/>
  <c r="H115" s="1"/>
  <c r="J18"/>
  <c r="H18"/>
  <c r="J17"/>
  <c r="H17"/>
  <c r="J16"/>
  <c r="H16"/>
  <c r="J15"/>
  <c r="H15"/>
  <c r="J149"/>
  <c r="J146" s="1"/>
  <c r="H149"/>
  <c r="H146" s="1"/>
  <c r="J152"/>
  <c r="J157" s="1"/>
  <c r="J151" s="1"/>
  <c r="H152"/>
  <c r="H157" s="1"/>
  <c r="H151" s="1"/>
  <c r="J140"/>
  <c r="J145" s="1"/>
  <c r="H140"/>
  <c r="J124"/>
  <c r="H124"/>
  <c r="J128"/>
  <c r="J133" s="1"/>
  <c r="H128"/>
  <c r="H133" s="1"/>
  <c r="J125"/>
  <c r="H125"/>
  <c r="J116"/>
  <c r="J121" s="1"/>
  <c r="H116"/>
  <c r="H121" s="1"/>
  <c r="J104"/>
  <c r="J109" s="1"/>
  <c r="H104"/>
  <c r="H109" s="1"/>
  <c r="H10" l="1"/>
  <c r="J10"/>
  <c r="H9"/>
  <c r="H11"/>
  <c r="J9"/>
  <c r="J14"/>
  <c r="J11"/>
  <c r="J122"/>
  <c r="J127" s="1"/>
  <c r="J12"/>
  <c r="J110"/>
  <c r="J115" s="1"/>
  <c r="H145"/>
  <c r="H14"/>
  <c r="H19" s="1"/>
  <c r="H12"/>
  <c r="J26"/>
  <c r="J31" s="1"/>
  <c r="H31"/>
  <c r="J19"/>
  <c r="H122"/>
  <c r="H127" s="1"/>
  <c r="J8" l="1"/>
  <c r="J13" s="1"/>
  <c r="H8"/>
  <c r="H13" s="1"/>
  <c r="J98"/>
  <c r="J103" s="1"/>
  <c r="H98"/>
  <c r="H103" s="1"/>
  <c r="J92" l="1"/>
  <c r="J97" s="1"/>
  <c r="H92"/>
  <c r="H97" s="1"/>
  <c r="J86"/>
  <c r="J91" s="1"/>
  <c r="H86"/>
  <c r="H91" s="1"/>
  <c r="J80"/>
  <c r="J85" s="1"/>
  <c r="H80"/>
  <c r="H85" s="1"/>
  <c r="J74"/>
  <c r="J79" s="1"/>
  <c r="H74"/>
  <c r="H79" s="1"/>
  <c r="J68"/>
  <c r="J73" s="1"/>
  <c r="H68"/>
  <c r="H73" s="1"/>
  <c r="H67"/>
  <c r="J67"/>
  <c r="J56"/>
  <c r="J61" s="1"/>
  <c r="H56"/>
  <c r="H61" s="1"/>
  <c r="J20"/>
  <c r="H20"/>
  <c r="H25" s="1"/>
  <c r="J25" l="1"/>
</calcChain>
</file>

<file path=xl/sharedStrings.xml><?xml version="1.0" encoding="utf-8"?>
<sst xmlns="http://schemas.openxmlformats.org/spreadsheetml/2006/main" count="785" uniqueCount="81">
  <si>
    <t/>
  </si>
  <si>
    <t>№ пп</t>
  </si>
  <si>
    <t>Код бюджетной классификации</t>
  </si>
  <si>
    <t>Объем средств на реализацию, рублей</t>
  </si>
  <si>
    <t>ГРБС</t>
  </si>
  <si>
    <t>ГП</t>
  </si>
  <si>
    <t>ОМ</t>
  </si>
  <si>
    <t>НР</t>
  </si>
  <si>
    <t>2024</t>
  </si>
  <si>
    <t>2025</t>
  </si>
  <si>
    <t>1</t>
  </si>
  <si>
    <t>2</t>
  </si>
  <si>
    <t>3</t>
  </si>
  <si>
    <t>4</t>
  </si>
  <si>
    <t>5</t>
  </si>
  <si>
    <t>6</t>
  </si>
  <si>
    <t>7</t>
  </si>
  <si>
    <t>х</t>
  </si>
  <si>
    <t>x</t>
  </si>
  <si>
    <t>областной бюджет</t>
  </si>
  <si>
    <t xml:space="preserve">План реализации муниципальной программы                                                                                                                                                  
</t>
  </si>
  <si>
    <t>Муниципальная программа, подпрограмма, основное мероприятие (проект), направление расходов, мероприятие</t>
  </si>
  <si>
    <t>местный бюджет</t>
  </si>
  <si>
    <t>администрация Суражского района Брянской области</t>
  </si>
  <si>
    <t>федеральный бюджет</t>
  </si>
  <si>
    <t>внебюджетные средства</t>
  </si>
  <si>
    <t>Приложение 1
к муниципальной программе  «Реализация полномочий администрации Суражского района на территории Суражского городского поселения Суражского муниципального района Брянской области» (2023-2028 годы)</t>
  </si>
  <si>
    <t>Реализация полномочий администрации Суражского района на территории Суражского городского поселения Суражского муниципального района Брянской области</t>
  </si>
  <si>
    <t>01</t>
  </si>
  <si>
    <t>Региональный проект "Региональная и местная дорожная сеть (Брянская область)"</t>
  </si>
  <si>
    <t>ППГП, ТСЭ</t>
  </si>
  <si>
    <t xml:space="preserve">Приведение в нормативное состояние автомобильных дорог и искусственных дорожных сооружений </t>
  </si>
  <si>
    <t>R1</t>
  </si>
  <si>
    <t>Эффективное руководство и управление по решению вопросов местного значения</t>
  </si>
  <si>
    <t>Обеспечение сохранности автомобильных дорог местного значения и условий безопасности движения по ним</t>
  </si>
  <si>
    <t xml:space="preserve">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 </t>
  </si>
  <si>
    <t>Организация и обеспечение освещения улиц</t>
  </si>
  <si>
    <t>Озеленение территории</t>
  </si>
  <si>
    <t>Организация и содержание мест захоронения (кладбищ)</t>
  </si>
  <si>
    <t>Мероприятия по благоустройству</t>
  </si>
  <si>
    <t>Мероприятия по обеспечению населения бытовыми услугами</t>
  </si>
  <si>
    <t>1.</t>
  </si>
  <si>
    <t>1.1.</t>
  </si>
  <si>
    <t>2.</t>
  </si>
  <si>
    <t>2.1.</t>
  </si>
  <si>
    <t>2.2.</t>
  </si>
  <si>
    <t>2.3.</t>
  </si>
  <si>
    <t>2.4.</t>
  </si>
  <si>
    <t>2.5.</t>
  </si>
  <si>
    <t>2.6.</t>
  </si>
  <si>
    <t>2.7.</t>
  </si>
  <si>
    <t>2.8.</t>
  </si>
  <si>
    <t>Выплата муниципальных пенсий (доплат к государственным пенсиям)</t>
  </si>
  <si>
    <t>2.9.</t>
  </si>
  <si>
    <t>2.10.</t>
  </si>
  <si>
    <t>S6170</t>
  </si>
  <si>
    <t>2.11.</t>
  </si>
  <si>
    <t>3.</t>
  </si>
  <si>
    <t>Содействие реформированию жилищно-коммунального хозяйства, создание благоприятных условий проживания граждан</t>
  </si>
  <si>
    <t>3.1.</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</si>
  <si>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</si>
  <si>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4.</t>
  </si>
  <si>
    <t>Укрепление общественного порядка и общественной безопасности</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</si>
  <si>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местного самоуправления, уполномоченных составлять протоколы об административных правонарушениях)</t>
  </si>
  <si>
    <t>5.</t>
  </si>
  <si>
    <t xml:space="preserve">Подпрограмма "Комплексное развитие систем коммунальной инфраструктуры Суражского городского поселения Суражского муниципального района Брянской области" </t>
  </si>
  <si>
    <t>4.1.</t>
  </si>
  <si>
    <t>5.1.</t>
  </si>
  <si>
    <t>Мероприятия в сфере коммунального хозяйства</t>
  </si>
  <si>
    <t>6.</t>
  </si>
  <si>
    <t>6.1.</t>
  </si>
  <si>
    <t>Создание системы мер, направленных на формирование у участников дорожного движения законопослушного поведения</t>
  </si>
  <si>
    <t>Подпрограмма "Формирование законопослушного поведения участников дорожного движения на территории МО "Суражское городское поселение Суражского муниципального района Брянской области"</t>
  </si>
  <si>
    <t>Опубликование нормативных правовых актов муниципальных образований и иной официальной информации</t>
  </si>
  <si>
    <t>Членские взносы некоммерческим организациям</t>
  </si>
  <si>
    <t>2.12.</t>
  </si>
  <si>
    <t>Мероприятия по землеустройству и землепользованию</t>
  </si>
  <si>
    <t>Развитие и совершенствование сети автомобильных дорог местного значения</t>
  </si>
  <si>
    <t>А3940</t>
  </si>
  <si>
    <t>2.23.</t>
  </si>
  <si>
    <t>Приложение 1
к постановлению администрации Суражского района от 28 марта 2024 года № 267</t>
  </si>
</sst>
</file>

<file path=xl/styles.xml><?xml version="1.0" encoding="utf-8"?>
<styleSheet xmlns="http://schemas.openxmlformats.org/spreadsheetml/2006/main">
  <fonts count="11">
    <font>
      <sz val="10"/>
      <color rgb="FF000000"/>
      <name val="Times New Roman"/>
    </font>
    <font>
      <b/>
      <sz val="11"/>
      <color rgb="FF000000"/>
      <name val="Times New Roman"/>
      <family val="1"/>
      <charset val="204"/>
    </font>
    <font>
      <sz val="9"/>
      <color rgb="FF000000"/>
      <name val="Times New Roman"/>
      <family val="1"/>
      <charset val="204"/>
    </font>
    <font>
      <b/>
      <sz val="9"/>
      <color rgb="FF000000"/>
      <name val="Times New Roman"/>
      <family val="1"/>
      <charset val="204"/>
    </font>
    <font>
      <b/>
      <sz val="11"/>
      <color rgb="FF000000"/>
      <name val="Times New Roman"/>
      <family val="1"/>
      <charset val="204"/>
    </font>
    <font>
      <sz val="9"/>
      <color rgb="FF000000"/>
      <name val="Times New Roman"/>
      <family val="1"/>
      <charset val="204"/>
    </font>
    <font>
      <b/>
      <sz val="8"/>
      <name val="Times New Roman"/>
      <family val="1"/>
      <charset val="204"/>
    </font>
    <font>
      <sz val="8"/>
      <name val="Times New Roman"/>
      <family val="1"/>
      <charset val="204"/>
    </font>
    <font>
      <b/>
      <sz val="8"/>
      <color rgb="FF000000"/>
      <name val="Times New Roman"/>
      <family val="1"/>
      <charset val="204"/>
    </font>
    <font>
      <sz val="8"/>
      <color rgb="FF000000"/>
      <name val="Times New Roman"/>
      <family val="1"/>
      <charset val="204"/>
    </font>
    <font>
      <sz val="10"/>
      <color rgb="FF000000"/>
      <name val="Times New Roman"/>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top" wrapText="1"/>
    </xf>
    <xf numFmtId="9" fontId="10" fillId="0" borderId="0" applyFont="0" applyFill="0" applyBorder="0" applyAlignment="0" applyProtection="0"/>
  </cellStyleXfs>
  <cellXfs count="33">
    <xf numFmtId="0" fontId="0" fillId="0" borderId="0" xfId="0" applyFont="1" applyFill="1" applyAlignment="1">
      <alignment vertical="top" wrapText="1"/>
    </xf>
    <xf numFmtId="0" fontId="7" fillId="0" borderId="1" xfId="0" applyNumberFormat="1" applyFont="1" applyFill="1" applyBorder="1" applyAlignment="1">
      <alignment horizontal="left" wrapText="1"/>
    </xf>
    <xf numFmtId="0" fontId="9" fillId="0" borderId="1" xfId="0" applyFont="1" applyFill="1" applyBorder="1" applyAlignment="1">
      <alignment horizontal="center" wrapText="1"/>
    </xf>
    <xf numFmtId="49" fontId="9" fillId="0" borderId="1" xfId="0" applyNumberFormat="1" applyFont="1" applyFill="1" applyBorder="1" applyAlignment="1">
      <alignment horizontal="center" wrapText="1"/>
    </xf>
    <xf numFmtId="4" fontId="9" fillId="0" borderId="1" xfId="0" applyNumberFormat="1" applyFont="1" applyFill="1" applyBorder="1" applyAlignment="1">
      <alignment horizontal="center" wrapText="1"/>
    </xf>
    <xf numFmtId="0" fontId="9" fillId="0" borderId="1" xfId="0" applyFont="1" applyFill="1" applyBorder="1" applyAlignment="1">
      <alignment horizontal="left" wrapText="1"/>
    </xf>
    <xf numFmtId="0" fontId="9" fillId="0" borderId="1" xfId="0" applyFont="1" applyFill="1" applyBorder="1" applyAlignment="1">
      <alignment horizontal="center" vertical="top" wrapText="1"/>
    </xf>
    <xf numFmtId="0" fontId="3" fillId="0" borderId="1" xfId="0" applyFont="1" applyFill="1" applyBorder="1" applyAlignment="1">
      <alignment horizontal="left" wrapText="1"/>
    </xf>
    <xf numFmtId="0" fontId="3" fillId="0" borderId="1" xfId="0" applyFont="1" applyFill="1" applyBorder="1" applyAlignment="1">
      <alignment horizontal="center" wrapText="1"/>
    </xf>
    <xf numFmtId="49" fontId="3" fillId="0" borderId="1" xfId="0" applyNumberFormat="1" applyFont="1" applyFill="1" applyBorder="1" applyAlignment="1">
      <alignment horizontal="center" wrapText="1"/>
    </xf>
    <xf numFmtId="4" fontId="3" fillId="0" borderId="1" xfId="0" applyNumberFormat="1" applyFont="1" applyFill="1" applyBorder="1" applyAlignment="1">
      <alignment horizontal="center" wrapText="1"/>
    </xf>
    <xf numFmtId="0" fontId="2" fillId="0" borderId="1" xfId="0" applyFont="1" applyFill="1" applyBorder="1" applyAlignment="1">
      <alignment horizontal="left" wrapText="1"/>
    </xf>
    <xf numFmtId="0" fontId="5" fillId="0" borderId="1" xfId="0" applyFont="1" applyFill="1" applyBorder="1" applyAlignment="1">
      <alignment horizontal="left" wrapText="1"/>
    </xf>
    <xf numFmtId="0" fontId="2" fillId="0" borderId="1" xfId="0" applyFont="1" applyFill="1" applyBorder="1" applyAlignment="1">
      <alignment horizontal="center" wrapText="1"/>
    </xf>
    <xf numFmtId="49" fontId="2" fillId="0" borderId="1" xfId="0" applyNumberFormat="1" applyFont="1" applyFill="1" applyBorder="1" applyAlignment="1">
      <alignment horizontal="center" wrapText="1"/>
    </xf>
    <xf numFmtId="4" fontId="2" fillId="0" borderId="1" xfId="0" applyNumberFormat="1" applyFont="1" applyFill="1" applyBorder="1" applyAlignment="1">
      <alignment horizontal="center" wrapText="1"/>
    </xf>
    <xf numFmtId="0" fontId="8" fillId="0" borderId="1" xfId="0" applyFont="1" applyFill="1" applyBorder="1" applyAlignment="1">
      <alignment horizontal="left" wrapText="1"/>
    </xf>
    <xf numFmtId="0" fontId="8" fillId="0" borderId="1" xfId="0" applyFont="1" applyFill="1" applyBorder="1" applyAlignment="1">
      <alignment horizontal="center" wrapText="1"/>
    </xf>
    <xf numFmtId="4" fontId="8" fillId="0" borderId="1" xfId="0" applyNumberFormat="1" applyFont="1" applyFill="1" applyBorder="1" applyAlignment="1">
      <alignment horizontal="center" wrapText="1"/>
    </xf>
    <xf numFmtId="49" fontId="9" fillId="0" borderId="1" xfId="0" applyNumberFormat="1" applyFont="1" applyFill="1" applyBorder="1" applyAlignment="1">
      <alignment horizontal="left" wrapText="1"/>
    </xf>
    <xf numFmtId="0" fontId="9" fillId="0" borderId="1" xfId="0" applyNumberFormat="1" applyFont="1" applyFill="1" applyBorder="1" applyAlignment="1">
      <alignment horizontal="left" wrapText="1"/>
    </xf>
    <xf numFmtId="49" fontId="8" fillId="0" borderId="1" xfId="0" applyNumberFormat="1" applyFont="1" applyFill="1" applyBorder="1" applyAlignment="1">
      <alignment horizontal="left" wrapText="1"/>
    </xf>
    <xf numFmtId="0" fontId="6" fillId="0" borderId="1" xfId="0" applyNumberFormat="1" applyFont="1" applyFill="1" applyBorder="1" applyAlignment="1">
      <alignment horizontal="left" wrapText="1"/>
    </xf>
    <xf numFmtId="49" fontId="8" fillId="0" borderId="1" xfId="0" applyNumberFormat="1" applyFont="1" applyFill="1" applyBorder="1" applyAlignment="1">
      <alignment horizontal="center" wrapText="1"/>
    </xf>
    <xf numFmtId="0" fontId="9" fillId="0" borderId="1" xfId="0" applyNumberFormat="1" applyFont="1" applyFill="1" applyBorder="1" applyAlignment="1">
      <alignment horizontal="center" wrapText="1"/>
    </xf>
    <xf numFmtId="9" fontId="9" fillId="0" borderId="1" xfId="1" applyFont="1" applyFill="1" applyBorder="1" applyAlignment="1">
      <alignment horizontal="left" wrapText="1"/>
    </xf>
    <xf numFmtId="9" fontId="7" fillId="0" borderId="1" xfId="1" applyFont="1" applyFill="1" applyBorder="1" applyAlignment="1">
      <alignment horizontal="left" wrapText="1"/>
    </xf>
    <xf numFmtId="0" fontId="9" fillId="0" borderId="1" xfId="1" applyNumberFormat="1" applyFont="1" applyFill="1" applyBorder="1" applyAlignment="1">
      <alignment horizontal="center" wrapText="1"/>
    </xf>
    <xf numFmtId="4" fontId="9" fillId="0" borderId="1" xfId="1" applyNumberFormat="1" applyFont="1" applyFill="1" applyBorder="1" applyAlignment="1">
      <alignment horizontal="center" wrapText="1"/>
    </xf>
    <xf numFmtId="0" fontId="9" fillId="0" borderId="1" xfId="0" applyFont="1" applyFill="1" applyBorder="1" applyAlignment="1">
      <alignment horizontal="center" vertical="top" wrapText="1"/>
    </xf>
    <xf numFmtId="0" fontId="3" fillId="0" borderId="0" xfId="0" applyFont="1" applyFill="1" applyAlignment="1">
      <alignment horizontal="right" vertical="center" wrapText="1"/>
    </xf>
    <xf numFmtId="0" fontId="4" fillId="0" borderId="0" xfId="0" applyFont="1" applyFill="1" applyAlignment="1">
      <alignment horizontal="center" wrapText="1"/>
    </xf>
    <xf numFmtId="0" fontId="1" fillId="0" borderId="0" xfId="0" applyFont="1" applyFill="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57"/>
  <sheetViews>
    <sheetView tabSelected="1" zoomScale="130" zoomScaleNormal="130" workbookViewId="0">
      <selection activeCell="D9" sqref="D9"/>
    </sheetView>
  </sheetViews>
  <sheetFormatPr defaultRowHeight="12.75"/>
  <cols>
    <col min="1" max="1" width="5.5" customWidth="1"/>
    <col min="2" max="2" width="45.83203125" customWidth="1"/>
    <col min="3" max="3" width="9.83203125" customWidth="1"/>
    <col min="4" max="4" width="8.1640625" customWidth="1"/>
    <col min="5" max="5" width="10.33203125" customWidth="1"/>
    <col min="6" max="6" width="9" customWidth="1"/>
    <col min="7" max="7" width="9.33203125" customWidth="1"/>
    <col min="8" max="9" width="18.83203125" customWidth="1"/>
    <col min="10" max="10" width="18.5" customWidth="1"/>
  </cols>
  <sheetData>
    <row r="1" spans="1:10" ht="30" customHeight="1">
      <c r="A1" s="30" t="s">
        <v>80</v>
      </c>
      <c r="B1" s="30"/>
      <c r="C1" s="30"/>
      <c r="D1" s="30"/>
      <c r="E1" s="30"/>
      <c r="F1" s="30"/>
      <c r="G1" s="30"/>
      <c r="H1" s="30"/>
      <c r="I1" s="30"/>
      <c r="J1" s="30"/>
    </row>
    <row r="2" spans="1:10" ht="45.75" customHeight="1">
      <c r="A2" s="30" t="s">
        <v>26</v>
      </c>
      <c r="B2" s="30"/>
      <c r="C2" s="30"/>
      <c r="D2" s="30"/>
      <c r="E2" s="30"/>
      <c r="F2" s="30"/>
      <c r="G2" s="30"/>
      <c r="H2" s="30"/>
      <c r="I2" s="30"/>
      <c r="J2" s="30"/>
    </row>
    <row r="3" spans="1:10" ht="30" customHeight="1">
      <c r="A3" s="31" t="s">
        <v>20</v>
      </c>
      <c r="B3" s="31"/>
      <c r="C3" s="31"/>
      <c r="D3" s="31"/>
      <c r="E3" s="31"/>
      <c r="F3" s="31"/>
      <c r="G3" s="31"/>
      <c r="H3" s="31"/>
      <c r="I3" s="31"/>
      <c r="J3" s="31"/>
    </row>
    <row r="4" spans="1:10" ht="14.25">
      <c r="A4" s="32" t="s">
        <v>0</v>
      </c>
      <c r="B4" s="32"/>
      <c r="C4" s="32"/>
      <c r="D4" s="32"/>
      <c r="E4" s="32"/>
      <c r="F4" s="32"/>
      <c r="G4" s="32"/>
      <c r="H4" s="32"/>
      <c r="I4" s="32"/>
      <c r="J4" s="32"/>
    </row>
    <row r="5" spans="1:10" ht="12.75" customHeight="1">
      <c r="A5" s="6" t="s">
        <v>1</v>
      </c>
      <c r="B5" s="6" t="s">
        <v>21</v>
      </c>
      <c r="C5" s="29" t="s">
        <v>2</v>
      </c>
      <c r="D5" s="29"/>
      <c r="E5" s="29"/>
      <c r="F5" s="29"/>
      <c r="G5" s="29"/>
      <c r="H5" s="29" t="s">
        <v>3</v>
      </c>
      <c r="I5" s="29"/>
      <c r="J5" s="29"/>
    </row>
    <row r="6" spans="1:10" ht="12" customHeight="1">
      <c r="A6" s="6" t="s">
        <v>0</v>
      </c>
      <c r="B6" s="6" t="s">
        <v>0</v>
      </c>
      <c r="C6" s="6" t="s">
        <v>4</v>
      </c>
      <c r="D6" s="6" t="s">
        <v>5</v>
      </c>
      <c r="E6" s="6" t="s">
        <v>30</v>
      </c>
      <c r="F6" s="6" t="s">
        <v>6</v>
      </c>
      <c r="G6" s="6" t="s">
        <v>7</v>
      </c>
      <c r="H6" s="6" t="s">
        <v>8</v>
      </c>
      <c r="I6" s="6" t="s">
        <v>9</v>
      </c>
      <c r="J6" s="6">
        <v>2026</v>
      </c>
    </row>
    <row r="7" spans="1:10">
      <c r="A7" s="6" t="s">
        <v>10</v>
      </c>
      <c r="B7" s="6" t="s">
        <v>11</v>
      </c>
      <c r="C7" s="6" t="s">
        <v>12</v>
      </c>
      <c r="D7" s="6" t="s">
        <v>13</v>
      </c>
      <c r="E7" s="6" t="s">
        <v>14</v>
      </c>
      <c r="F7" s="6" t="s">
        <v>15</v>
      </c>
      <c r="G7" s="6" t="s">
        <v>16</v>
      </c>
      <c r="H7" s="6">
        <v>8</v>
      </c>
      <c r="I7" s="6">
        <v>9</v>
      </c>
      <c r="J7" s="6">
        <v>10</v>
      </c>
    </row>
    <row r="8" spans="1:10" ht="46.5" customHeight="1">
      <c r="A8" s="7" t="s">
        <v>0</v>
      </c>
      <c r="B8" s="7" t="s">
        <v>27</v>
      </c>
      <c r="C8" s="8" t="s">
        <v>17</v>
      </c>
      <c r="D8" s="9" t="s">
        <v>28</v>
      </c>
      <c r="E8" s="8" t="s">
        <v>17</v>
      </c>
      <c r="F8" s="8" t="s">
        <v>17</v>
      </c>
      <c r="G8" s="8" t="s">
        <v>18</v>
      </c>
      <c r="H8" s="10">
        <f t="shared" ref="H8:J8" si="0">H9+H10+H11+H12</f>
        <v>98232115.74000001</v>
      </c>
      <c r="I8" s="10">
        <f t="shared" ref="I8" si="1">I9+I10+I11+I12</f>
        <v>69844525</v>
      </c>
      <c r="J8" s="10">
        <f t="shared" si="0"/>
        <v>70067695</v>
      </c>
    </row>
    <row r="9" spans="1:10">
      <c r="A9" s="11" t="s">
        <v>0</v>
      </c>
      <c r="B9" s="12" t="s">
        <v>24</v>
      </c>
      <c r="C9" s="13" t="s">
        <v>18</v>
      </c>
      <c r="D9" s="14" t="s">
        <v>28</v>
      </c>
      <c r="E9" s="13" t="s">
        <v>17</v>
      </c>
      <c r="F9" s="13" t="s">
        <v>17</v>
      </c>
      <c r="G9" s="13" t="s">
        <v>18</v>
      </c>
      <c r="H9" s="15">
        <f t="shared" ref="H9:J12" si="2">H15+H27+H111+H123+H135+H147</f>
        <v>0</v>
      </c>
      <c r="I9" s="15">
        <f t="shared" si="2"/>
        <v>0</v>
      </c>
      <c r="J9" s="15">
        <f t="shared" si="2"/>
        <v>0</v>
      </c>
    </row>
    <row r="10" spans="1:10">
      <c r="A10" s="11"/>
      <c r="B10" s="12" t="s">
        <v>19</v>
      </c>
      <c r="C10" s="13" t="s">
        <v>18</v>
      </c>
      <c r="D10" s="14" t="s">
        <v>28</v>
      </c>
      <c r="E10" s="13" t="s">
        <v>17</v>
      </c>
      <c r="F10" s="13" t="s">
        <v>17</v>
      </c>
      <c r="G10" s="13" t="s">
        <v>18</v>
      </c>
      <c r="H10" s="15">
        <f t="shared" si="2"/>
        <v>43333179.920000002</v>
      </c>
      <c r="I10" s="15">
        <f t="shared" si="2"/>
        <v>12182711</v>
      </c>
      <c r="J10" s="15">
        <f t="shared" si="2"/>
        <v>12182711</v>
      </c>
    </row>
    <row r="11" spans="1:10">
      <c r="A11" s="11"/>
      <c r="B11" s="12" t="s">
        <v>22</v>
      </c>
      <c r="C11" s="13" t="s">
        <v>18</v>
      </c>
      <c r="D11" s="14" t="s">
        <v>28</v>
      </c>
      <c r="E11" s="13" t="s">
        <v>17</v>
      </c>
      <c r="F11" s="13" t="s">
        <v>17</v>
      </c>
      <c r="G11" s="13" t="s">
        <v>18</v>
      </c>
      <c r="H11" s="15">
        <f t="shared" si="2"/>
        <v>53499446.820000008</v>
      </c>
      <c r="I11" s="15">
        <f t="shared" si="2"/>
        <v>57661814</v>
      </c>
      <c r="J11" s="15">
        <f t="shared" si="2"/>
        <v>57884984</v>
      </c>
    </row>
    <row r="12" spans="1:10">
      <c r="A12" s="11"/>
      <c r="B12" s="11" t="s">
        <v>25</v>
      </c>
      <c r="C12" s="13" t="s">
        <v>18</v>
      </c>
      <c r="D12" s="14" t="s">
        <v>28</v>
      </c>
      <c r="E12" s="13" t="s">
        <v>17</v>
      </c>
      <c r="F12" s="13" t="s">
        <v>17</v>
      </c>
      <c r="G12" s="13" t="s">
        <v>18</v>
      </c>
      <c r="H12" s="15">
        <f t="shared" si="2"/>
        <v>1399489</v>
      </c>
      <c r="I12" s="15">
        <f t="shared" si="2"/>
        <v>0</v>
      </c>
      <c r="J12" s="15">
        <f t="shared" si="2"/>
        <v>0</v>
      </c>
    </row>
    <row r="13" spans="1:10" ht="24">
      <c r="A13" s="11" t="s">
        <v>0</v>
      </c>
      <c r="B13" s="12" t="s">
        <v>23</v>
      </c>
      <c r="C13" s="13">
        <v>841</v>
      </c>
      <c r="D13" s="14" t="s">
        <v>28</v>
      </c>
      <c r="E13" s="13" t="s">
        <v>17</v>
      </c>
      <c r="F13" s="13" t="s">
        <v>17</v>
      </c>
      <c r="G13" s="13" t="s">
        <v>18</v>
      </c>
      <c r="H13" s="15">
        <f>H8</f>
        <v>98232115.74000001</v>
      </c>
      <c r="I13" s="15">
        <f>I8</f>
        <v>69844525</v>
      </c>
      <c r="J13" s="15">
        <f>J8</f>
        <v>70067695</v>
      </c>
    </row>
    <row r="14" spans="1:10" ht="23.25" customHeight="1">
      <c r="A14" s="16" t="s">
        <v>41</v>
      </c>
      <c r="B14" s="16" t="s">
        <v>29</v>
      </c>
      <c r="C14" s="17" t="s">
        <v>17</v>
      </c>
      <c r="D14" s="3" t="s">
        <v>28</v>
      </c>
      <c r="E14" s="17">
        <v>1</v>
      </c>
      <c r="F14" s="17" t="s">
        <v>32</v>
      </c>
      <c r="G14" s="17" t="s">
        <v>17</v>
      </c>
      <c r="H14" s="18">
        <f>H15+H16+H17+H18</f>
        <v>4235552.25</v>
      </c>
      <c r="I14" s="18">
        <f t="shared" ref="I14" si="3">I17</f>
        <v>0</v>
      </c>
      <c r="J14" s="18">
        <f t="shared" ref="J14" si="4">J17</f>
        <v>0</v>
      </c>
    </row>
    <row r="15" spans="1:10">
      <c r="A15" s="5" t="s">
        <v>0</v>
      </c>
      <c r="B15" s="5" t="s">
        <v>24</v>
      </c>
      <c r="C15" s="2" t="s">
        <v>18</v>
      </c>
      <c r="D15" s="2" t="s">
        <v>18</v>
      </c>
      <c r="E15" s="2" t="s">
        <v>18</v>
      </c>
      <c r="F15" s="2" t="s">
        <v>18</v>
      </c>
      <c r="G15" s="2" t="s">
        <v>18</v>
      </c>
      <c r="H15" s="4">
        <f t="shared" ref="H15:J15" si="5">H21</f>
        <v>0</v>
      </c>
      <c r="I15" s="4">
        <f t="shared" ref="I15" si="6">I21</f>
        <v>0</v>
      </c>
      <c r="J15" s="4">
        <f t="shared" si="5"/>
        <v>0</v>
      </c>
    </row>
    <row r="16" spans="1:10">
      <c r="A16" s="5"/>
      <c r="B16" s="5" t="s">
        <v>19</v>
      </c>
      <c r="C16" s="2" t="s">
        <v>18</v>
      </c>
      <c r="D16" s="2" t="s">
        <v>18</v>
      </c>
      <c r="E16" s="2" t="s">
        <v>18</v>
      </c>
      <c r="F16" s="2" t="s">
        <v>32</v>
      </c>
      <c r="G16" s="2" t="s">
        <v>17</v>
      </c>
      <c r="H16" s="4">
        <f t="shared" ref="H16:J16" si="7">H22</f>
        <v>3856721.9199999999</v>
      </c>
      <c r="I16" s="4">
        <f t="shared" ref="I16" si="8">I22</f>
        <v>0</v>
      </c>
      <c r="J16" s="4">
        <f t="shared" si="7"/>
        <v>0</v>
      </c>
    </row>
    <row r="17" spans="1:10">
      <c r="A17" s="5"/>
      <c r="B17" s="5" t="s">
        <v>22</v>
      </c>
      <c r="C17" s="2" t="s">
        <v>18</v>
      </c>
      <c r="D17" s="3" t="s">
        <v>28</v>
      </c>
      <c r="E17" s="2">
        <v>1</v>
      </c>
      <c r="F17" s="2" t="s">
        <v>32</v>
      </c>
      <c r="G17" s="2" t="s">
        <v>17</v>
      </c>
      <c r="H17" s="4">
        <f t="shared" ref="H17:J17" si="9">H23</f>
        <v>378830.33</v>
      </c>
      <c r="I17" s="4">
        <f t="shared" ref="I17" si="10">I23</f>
        <v>0</v>
      </c>
      <c r="J17" s="4">
        <f t="shared" si="9"/>
        <v>0</v>
      </c>
    </row>
    <row r="18" spans="1:10">
      <c r="A18" s="5"/>
      <c r="B18" s="5" t="s">
        <v>25</v>
      </c>
      <c r="C18" s="2" t="s">
        <v>18</v>
      </c>
      <c r="D18" s="2" t="s">
        <v>18</v>
      </c>
      <c r="E18" s="2" t="s">
        <v>18</v>
      </c>
      <c r="F18" s="2" t="s">
        <v>18</v>
      </c>
      <c r="G18" s="2" t="s">
        <v>18</v>
      </c>
      <c r="H18" s="4">
        <f t="shared" ref="H18:J18" si="11">H24</f>
        <v>0</v>
      </c>
      <c r="I18" s="4">
        <f t="shared" ref="I18" si="12">I24</f>
        <v>0</v>
      </c>
      <c r="J18" s="4">
        <f t="shared" si="11"/>
        <v>0</v>
      </c>
    </row>
    <row r="19" spans="1:10" ht="17.25" customHeight="1">
      <c r="A19" s="5" t="s">
        <v>0</v>
      </c>
      <c r="B19" s="5" t="s">
        <v>23</v>
      </c>
      <c r="C19" s="2">
        <v>841</v>
      </c>
      <c r="D19" s="3" t="s">
        <v>28</v>
      </c>
      <c r="E19" s="2">
        <v>1</v>
      </c>
      <c r="F19" s="2" t="s">
        <v>32</v>
      </c>
      <c r="G19" s="2" t="s">
        <v>17</v>
      </c>
      <c r="H19" s="4">
        <f>H14</f>
        <v>4235552.25</v>
      </c>
      <c r="I19" s="4">
        <f t="shared" ref="I19" si="13">I17</f>
        <v>0</v>
      </c>
      <c r="J19" s="4">
        <f t="shared" ref="J19" si="14">J17</f>
        <v>0</v>
      </c>
    </row>
    <row r="20" spans="1:10" ht="22.5" customHeight="1">
      <c r="A20" s="19" t="s">
        <v>42</v>
      </c>
      <c r="B20" s="5" t="s">
        <v>31</v>
      </c>
      <c r="C20" s="2" t="s">
        <v>17</v>
      </c>
      <c r="D20" s="3" t="s">
        <v>28</v>
      </c>
      <c r="E20" s="2">
        <v>1</v>
      </c>
      <c r="F20" s="2" t="s">
        <v>32</v>
      </c>
      <c r="G20" s="2" t="s">
        <v>78</v>
      </c>
      <c r="H20" s="4">
        <f t="shared" ref="H20:J20" si="15">H21+H22+H23</f>
        <v>4235552.25</v>
      </c>
      <c r="I20" s="4">
        <f t="shared" ref="I20" si="16">I21+I22+I23</f>
        <v>0</v>
      </c>
      <c r="J20" s="4">
        <f t="shared" si="15"/>
        <v>0</v>
      </c>
    </row>
    <row r="21" spans="1:10">
      <c r="A21" s="19"/>
      <c r="B21" s="5" t="s">
        <v>24</v>
      </c>
      <c r="C21" s="2" t="s">
        <v>18</v>
      </c>
      <c r="D21" s="2" t="s">
        <v>18</v>
      </c>
      <c r="E21" s="2" t="s">
        <v>18</v>
      </c>
      <c r="F21" s="2" t="s">
        <v>18</v>
      </c>
      <c r="G21" s="2" t="s">
        <v>18</v>
      </c>
      <c r="H21" s="4">
        <v>0</v>
      </c>
      <c r="I21" s="4">
        <v>0</v>
      </c>
      <c r="J21" s="4">
        <v>0</v>
      </c>
    </row>
    <row r="22" spans="1:10">
      <c r="A22" s="19"/>
      <c r="B22" s="5" t="s">
        <v>19</v>
      </c>
      <c r="C22" s="2" t="s">
        <v>18</v>
      </c>
      <c r="D22" s="3" t="s">
        <v>28</v>
      </c>
      <c r="E22" s="2">
        <v>1</v>
      </c>
      <c r="F22" s="2" t="s">
        <v>32</v>
      </c>
      <c r="G22" s="2" t="s">
        <v>78</v>
      </c>
      <c r="H22" s="4">
        <v>3856721.9199999999</v>
      </c>
      <c r="I22" s="4">
        <v>0</v>
      </c>
      <c r="J22" s="4">
        <v>0</v>
      </c>
    </row>
    <row r="23" spans="1:10">
      <c r="A23" s="20" t="s">
        <v>0</v>
      </c>
      <c r="B23" s="5" t="s">
        <v>22</v>
      </c>
      <c r="C23" s="2" t="s">
        <v>18</v>
      </c>
      <c r="D23" s="3" t="s">
        <v>28</v>
      </c>
      <c r="E23" s="2">
        <v>1</v>
      </c>
      <c r="F23" s="2" t="s">
        <v>32</v>
      </c>
      <c r="G23" s="2" t="s">
        <v>78</v>
      </c>
      <c r="H23" s="4">
        <v>378830.33</v>
      </c>
      <c r="I23" s="4">
        <v>0</v>
      </c>
      <c r="J23" s="4">
        <v>0</v>
      </c>
    </row>
    <row r="24" spans="1:10">
      <c r="A24" s="20"/>
      <c r="B24" s="5" t="s">
        <v>25</v>
      </c>
      <c r="C24" s="2" t="s">
        <v>18</v>
      </c>
      <c r="D24" s="2" t="s">
        <v>18</v>
      </c>
      <c r="E24" s="2" t="s">
        <v>18</v>
      </c>
      <c r="F24" s="2" t="s">
        <v>18</v>
      </c>
      <c r="G24" s="2" t="s">
        <v>18</v>
      </c>
      <c r="H24" s="4">
        <v>0</v>
      </c>
      <c r="I24" s="4">
        <v>0</v>
      </c>
      <c r="J24" s="4">
        <v>0</v>
      </c>
    </row>
    <row r="25" spans="1:10" ht="18" customHeight="1">
      <c r="A25" s="20" t="s">
        <v>0</v>
      </c>
      <c r="B25" s="5" t="s">
        <v>23</v>
      </c>
      <c r="C25" s="2">
        <v>841</v>
      </c>
      <c r="D25" s="3" t="s">
        <v>28</v>
      </c>
      <c r="E25" s="2">
        <v>1</v>
      </c>
      <c r="F25" s="2" t="s">
        <v>32</v>
      </c>
      <c r="G25" s="2" t="s">
        <v>78</v>
      </c>
      <c r="H25" s="4">
        <f>H20</f>
        <v>4235552.25</v>
      </c>
      <c r="I25" s="4">
        <f t="shared" ref="I25" si="17">I23</f>
        <v>0</v>
      </c>
      <c r="J25" s="4">
        <f t="shared" ref="J25" si="18">J23</f>
        <v>0</v>
      </c>
    </row>
    <row r="26" spans="1:10" ht="23.25" customHeight="1">
      <c r="A26" s="21" t="s">
        <v>43</v>
      </c>
      <c r="B26" s="22" t="s">
        <v>33</v>
      </c>
      <c r="C26" s="17" t="s">
        <v>17</v>
      </c>
      <c r="D26" s="23" t="s">
        <v>28</v>
      </c>
      <c r="E26" s="17">
        <v>4</v>
      </c>
      <c r="F26" s="17">
        <v>11</v>
      </c>
      <c r="G26" s="17" t="s">
        <v>17</v>
      </c>
      <c r="H26" s="18">
        <f>H27+H28+H29+H30</f>
        <v>92946363.49000001</v>
      </c>
      <c r="I26" s="18">
        <f t="shared" ref="I26" si="19">I27+I28+I29+I30</f>
        <v>69294325</v>
      </c>
      <c r="J26" s="18">
        <f t="shared" ref="J26" si="20">J27+J28+J29+J30</f>
        <v>69167495</v>
      </c>
    </row>
    <row r="27" spans="1:10">
      <c r="A27" s="19"/>
      <c r="B27" s="5" t="s">
        <v>24</v>
      </c>
      <c r="C27" s="2" t="s">
        <v>18</v>
      </c>
      <c r="D27" s="2" t="s">
        <v>18</v>
      </c>
      <c r="E27" s="2" t="s">
        <v>18</v>
      </c>
      <c r="F27" s="2" t="s">
        <v>18</v>
      </c>
      <c r="G27" s="2" t="s">
        <v>18</v>
      </c>
      <c r="H27" s="4">
        <f>H57+H63+H69+H75+H81+H87+H93+H99+H105</f>
        <v>0</v>
      </c>
      <c r="I27" s="4">
        <f t="shared" ref="I27:J27" si="21">I57+I63+I69+I75+I81+I87+I93+I99+I105</f>
        <v>0</v>
      </c>
      <c r="J27" s="4">
        <f t="shared" si="21"/>
        <v>0</v>
      </c>
    </row>
    <row r="28" spans="1:10">
      <c r="A28" s="19"/>
      <c r="B28" s="5" t="s">
        <v>19</v>
      </c>
      <c r="C28" s="2" t="s">
        <v>18</v>
      </c>
      <c r="D28" s="2" t="s">
        <v>18</v>
      </c>
      <c r="E28" s="2">
        <v>4</v>
      </c>
      <c r="F28" s="2">
        <v>11</v>
      </c>
      <c r="G28" s="2" t="s">
        <v>18</v>
      </c>
      <c r="H28" s="4">
        <f>H58+H64+H70+H76+H82+H88+H94+H100+H106</f>
        <v>39476258</v>
      </c>
      <c r="I28" s="4">
        <f t="shared" ref="I28:J28" si="22">I58+I64+I70+I76+I82+I88+I94+I100+I106</f>
        <v>12182511</v>
      </c>
      <c r="J28" s="4">
        <f t="shared" si="22"/>
        <v>12182511</v>
      </c>
    </row>
    <row r="29" spans="1:10">
      <c r="A29" s="5" t="s">
        <v>0</v>
      </c>
      <c r="B29" s="5" t="s">
        <v>22</v>
      </c>
      <c r="C29" s="2" t="s">
        <v>18</v>
      </c>
      <c r="D29" s="3" t="s">
        <v>28</v>
      </c>
      <c r="E29" s="2">
        <v>4</v>
      </c>
      <c r="F29" s="2">
        <v>11</v>
      </c>
      <c r="G29" s="2" t="s">
        <v>18</v>
      </c>
      <c r="H29" s="4">
        <f>H35+H47+H59+H65+H71+H77+H83+H89+H95+H101+H107+H38</f>
        <v>52070616.49000001</v>
      </c>
      <c r="I29" s="4">
        <f t="shared" ref="I29:J29" si="23">I35+I47+I59+I65+I71+I77+I83+I89+I95+I101+I107+I38</f>
        <v>57111814</v>
      </c>
      <c r="J29" s="4">
        <f t="shared" si="23"/>
        <v>56984984</v>
      </c>
    </row>
    <row r="30" spans="1:10">
      <c r="A30" s="5"/>
      <c r="B30" s="5" t="s">
        <v>25</v>
      </c>
      <c r="C30" s="2" t="s">
        <v>18</v>
      </c>
      <c r="D30" s="2" t="s">
        <v>18</v>
      </c>
      <c r="E30" s="2" t="s">
        <v>18</v>
      </c>
      <c r="F30" s="2" t="s">
        <v>18</v>
      </c>
      <c r="G30" s="2" t="s">
        <v>18</v>
      </c>
      <c r="H30" s="4">
        <f>H60+H66+H72+H78+H84+H90+H96+H102+H108+H53</f>
        <v>1399489</v>
      </c>
      <c r="I30" s="4">
        <f t="shared" ref="I30:J30" si="24">I60+I66+I72+I78+I84+I90+I96+I102+I108+I53</f>
        <v>0</v>
      </c>
      <c r="J30" s="4">
        <f t="shared" si="24"/>
        <v>0</v>
      </c>
    </row>
    <row r="31" spans="1:10" ht="18.75" customHeight="1">
      <c r="A31" s="5" t="s">
        <v>0</v>
      </c>
      <c r="B31" s="5" t="s">
        <v>23</v>
      </c>
      <c r="C31" s="2">
        <v>841</v>
      </c>
      <c r="D31" s="3" t="s">
        <v>28</v>
      </c>
      <c r="E31" s="2">
        <v>4</v>
      </c>
      <c r="F31" s="2">
        <v>11</v>
      </c>
      <c r="G31" s="2" t="s">
        <v>18</v>
      </c>
      <c r="H31" s="4">
        <f>H26</f>
        <v>92946363.49000001</v>
      </c>
      <c r="I31" s="4">
        <f t="shared" ref="I31:J31" si="25">I26</f>
        <v>69294325</v>
      </c>
      <c r="J31" s="4">
        <f t="shared" si="25"/>
        <v>69167495</v>
      </c>
    </row>
    <row r="32" spans="1:10" ht="32.25" customHeight="1">
      <c r="A32" s="19" t="s">
        <v>44</v>
      </c>
      <c r="B32" s="1" t="s">
        <v>73</v>
      </c>
      <c r="C32" s="2" t="s">
        <v>17</v>
      </c>
      <c r="D32" s="3" t="s">
        <v>28</v>
      </c>
      <c r="E32" s="2">
        <v>4</v>
      </c>
      <c r="F32" s="2">
        <v>11</v>
      </c>
      <c r="G32" s="2">
        <v>80100</v>
      </c>
      <c r="H32" s="4">
        <f t="shared" ref="H32:J32" si="26">H33+H34+H35</f>
        <v>20000</v>
      </c>
      <c r="I32" s="4">
        <f t="shared" ref="I32" si="27">I33+I34+I35</f>
        <v>20000</v>
      </c>
      <c r="J32" s="4">
        <f t="shared" si="26"/>
        <v>20000</v>
      </c>
    </row>
    <row r="33" spans="1:10" ht="12.75" customHeight="1">
      <c r="A33" s="19"/>
      <c r="B33" s="5" t="s">
        <v>24</v>
      </c>
      <c r="C33" s="2" t="s">
        <v>18</v>
      </c>
      <c r="D33" s="2" t="s">
        <v>18</v>
      </c>
      <c r="E33" s="2" t="s">
        <v>18</v>
      </c>
      <c r="F33" s="2" t="s">
        <v>18</v>
      </c>
      <c r="G33" s="2" t="s">
        <v>18</v>
      </c>
      <c r="H33" s="4">
        <v>0</v>
      </c>
      <c r="I33" s="4">
        <v>0</v>
      </c>
      <c r="J33" s="4">
        <v>0</v>
      </c>
    </row>
    <row r="34" spans="1:10" ht="12.75" customHeight="1">
      <c r="A34" s="19"/>
      <c r="B34" s="5" t="s">
        <v>19</v>
      </c>
      <c r="C34" s="2" t="s">
        <v>18</v>
      </c>
      <c r="D34" s="3" t="s">
        <v>17</v>
      </c>
      <c r="E34" s="2" t="s">
        <v>18</v>
      </c>
      <c r="F34" s="2" t="s">
        <v>18</v>
      </c>
      <c r="G34" s="2" t="s">
        <v>18</v>
      </c>
      <c r="H34" s="4">
        <v>0</v>
      </c>
      <c r="I34" s="4">
        <v>0</v>
      </c>
      <c r="J34" s="4">
        <v>0</v>
      </c>
    </row>
    <row r="35" spans="1:10" ht="12.75" customHeight="1">
      <c r="A35" s="5" t="s">
        <v>0</v>
      </c>
      <c r="B35" s="5" t="s">
        <v>22</v>
      </c>
      <c r="C35" s="2" t="s">
        <v>18</v>
      </c>
      <c r="D35" s="3" t="s">
        <v>28</v>
      </c>
      <c r="E35" s="2">
        <v>4</v>
      </c>
      <c r="F35" s="2">
        <v>11</v>
      </c>
      <c r="G35" s="2">
        <v>80100</v>
      </c>
      <c r="H35" s="4">
        <v>20000</v>
      </c>
      <c r="I35" s="4">
        <v>20000</v>
      </c>
      <c r="J35" s="4">
        <v>20000</v>
      </c>
    </row>
    <row r="36" spans="1:10" ht="12.75" customHeight="1">
      <c r="A36" s="5"/>
      <c r="B36" s="5" t="s">
        <v>25</v>
      </c>
      <c r="C36" s="2" t="s">
        <v>18</v>
      </c>
      <c r="D36" s="2" t="s">
        <v>18</v>
      </c>
      <c r="E36" s="2" t="s">
        <v>18</v>
      </c>
      <c r="F36" s="2" t="s">
        <v>18</v>
      </c>
      <c r="G36" s="2" t="s">
        <v>18</v>
      </c>
      <c r="H36" s="4">
        <v>0</v>
      </c>
      <c r="I36" s="4">
        <v>0</v>
      </c>
      <c r="J36" s="4">
        <v>0</v>
      </c>
    </row>
    <row r="37" spans="1:10" ht="18.75" customHeight="1">
      <c r="A37" s="5" t="s">
        <v>0</v>
      </c>
      <c r="B37" s="5" t="s">
        <v>23</v>
      </c>
      <c r="C37" s="24">
        <v>841</v>
      </c>
      <c r="D37" s="24" t="s">
        <v>28</v>
      </c>
      <c r="E37" s="24">
        <v>4</v>
      </c>
      <c r="F37" s="24">
        <v>11</v>
      </c>
      <c r="G37" s="24">
        <v>80100</v>
      </c>
      <c r="H37" s="4">
        <f t="shared" ref="H37:J37" si="28">H32</f>
        <v>20000</v>
      </c>
      <c r="I37" s="4">
        <f t="shared" ref="I37" si="29">I32</f>
        <v>20000</v>
      </c>
      <c r="J37" s="4">
        <f t="shared" si="28"/>
        <v>20000</v>
      </c>
    </row>
    <row r="38" spans="1:10" ht="12" customHeight="1">
      <c r="A38" s="25" t="s">
        <v>45</v>
      </c>
      <c r="B38" s="26" t="s">
        <v>76</v>
      </c>
      <c r="C38" s="27" t="s">
        <v>17</v>
      </c>
      <c r="D38" s="27" t="s">
        <v>28</v>
      </c>
      <c r="E38" s="27">
        <v>4</v>
      </c>
      <c r="F38" s="27">
        <v>11</v>
      </c>
      <c r="G38" s="27">
        <v>80910</v>
      </c>
      <c r="H38" s="28">
        <f>H39+H40+H41</f>
        <v>355000</v>
      </c>
      <c r="I38" s="28">
        <f t="shared" ref="I38:J38" si="30">I39+I40+I41</f>
        <v>0</v>
      </c>
      <c r="J38" s="4">
        <f t="shared" si="30"/>
        <v>0</v>
      </c>
    </row>
    <row r="39" spans="1:10" ht="12" customHeight="1">
      <c r="A39" s="5"/>
      <c r="B39" s="25" t="s">
        <v>24</v>
      </c>
      <c r="C39" s="27" t="s">
        <v>18</v>
      </c>
      <c r="D39" s="27" t="s">
        <v>18</v>
      </c>
      <c r="E39" s="27" t="s">
        <v>18</v>
      </c>
      <c r="F39" s="27" t="s">
        <v>18</v>
      </c>
      <c r="G39" s="27" t="s">
        <v>18</v>
      </c>
      <c r="H39" s="28">
        <v>0</v>
      </c>
      <c r="I39" s="28">
        <v>0</v>
      </c>
      <c r="J39" s="4">
        <v>0</v>
      </c>
    </row>
    <row r="40" spans="1:10" ht="12.75" customHeight="1">
      <c r="A40" s="5"/>
      <c r="B40" s="25" t="s">
        <v>19</v>
      </c>
      <c r="C40" s="27" t="s">
        <v>18</v>
      </c>
      <c r="D40" s="27" t="s">
        <v>17</v>
      </c>
      <c r="E40" s="27" t="s">
        <v>18</v>
      </c>
      <c r="F40" s="27" t="s">
        <v>18</v>
      </c>
      <c r="G40" s="27" t="s">
        <v>18</v>
      </c>
      <c r="H40" s="28">
        <v>0</v>
      </c>
      <c r="I40" s="28">
        <v>0</v>
      </c>
      <c r="J40" s="4">
        <v>0</v>
      </c>
    </row>
    <row r="41" spans="1:10" ht="12" customHeight="1">
      <c r="A41" s="5"/>
      <c r="B41" s="25" t="s">
        <v>22</v>
      </c>
      <c r="C41" s="27" t="s">
        <v>18</v>
      </c>
      <c r="D41" s="27" t="s">
        <v>28</v>
      </c>
      <c r="E41" s="27">
        <v>4</v>
      </c>
      <c r="F41" s="27">
        <v>11</v>
      </c>
      <c r="G41" s="27">
        <v>80910</v>
      </c>
      <c r="H41" s="28">
        <v>355000</v>
      </c>
      <c r="I41" s="28">
        <v>0</v>
      </c>
      <c r="J41" s="4">
        <v>0</v>
      </c>
    </row>
    <row r="42" spans="1:10" ht="12" customHeight="1">
      <c r="A42" s="5"/>
      <c r="B42" s="25" t="s">
        <v>25</v>
      </c>
      <c r="C42" s="27" t="s">
        <v>18</v>
      </c>
      <c r="D42" s="27" t="s">
        <v>18</v>
      </c>
      <c r="E42" s="27" t="s">
        <v>18</v>
      </c>
      <c r="F42" s="27" t="s">
        <v>18</v>
      </c>
      <c r="G42" s="27" t="s">
        <v>18</v>
      </c>
      <c r="H42" s="28">
        <v>0</v>
      </c>
      <c r="I42" s="28">
        <v>0</v>
      </c>
      <c r="J42" s="4">
        <v>0</v>
      </c>
    </row>
    <row r="43" spans="1:10" ht="18.75" customHeight="1">
      <c r="A43" s="5"/>
      <c r="B43" s="25" t="s">
        <v>23</v>
      </c>
      <c r="C43" s="27">
        <v>841</v>
      </c>
      <c r="D43" s="27" t="s">
        <v>28</v>
      </c>
      <c r="E43" s="27">
        <v>4</v>
      </c>
      <c r="F43" s="27">
        <v>11</v>
      </c>
      <c r="G43" s="27">
        <v>80910</v>
      </c>
      <c r="H43" s="28">
        <f t="shared" ref="H43:J43" si="31">H38</f>
        <v>355000</v>
      </c>
      <c r="I43" s="28">
        <f t="shared" si="31"/>
        <v>0</v>
      </c>
      <c r="J43" s="4">
        <f t="shared" si="31"/>
        <v>0</v>
      </c>
    </row>
    <row r="44" spans="1:10" ht="12.75" customHeight="1">
      <c r="A44" s="25" t="s">
        <v>46</v>
      </c>
      <c r="B44" s="26" t="s">
        <v>74</v>
      </c>
      <c r="C44" s="27" t="s">
        <v>17</v>
      </c>
      <c r="D44" s="27" t="s">
        <v>28</v>
      </c>
      <c r="E44" s="27">
        <v>4</v>
      </c>
      <c r="F44" s="27">
        <v>11</v>
      </c>
      <c r="G44" s="27">
        <v>81410</v>
      </c>
      <c r="H44" s="28">
        <f>H45+H46+H47</f>
        <v>11000</v>
      </c>
      <c r="I44" s="28">
        <f>I45+I46+I47</f>
        <v>11000</v>
      </c>
      <c r="J44" s="4">
        <f t="shared" ref="J44" si="32">J45+J46+J47</f>
        <v>11000</v>
      </c>
    </row>
    <row r="45" spans="1:10" ht="12.75" customHeight="1">
      <c r="A45" s="25"/>
      <c r="B45" s="25" t="s">
        <v>24</v>
      </c>
      <c r="C45" s="27" t="s">
        <v>18</v>
      </c>
      <c r="D45" s="27" t="s">
        <v>18</v>
      </c>
      <c r="E45" s="27" t="s">
        <v>18</v>
      </c>
      <c r="F45" s="27" t="s">
        <v>18</v>
      </c>
      <c r="G45" s="27" t="s">
        <v>18</v>
      </c>
      <c r="H45" s="28">
        <v>0</v>
      </c>
      <c r="I45" s="28">
        <v>0</v>
      </c>
      <c r="J45" s="4">
        <v>0</v>
      </c>
    </row>
    <row r="46" spans="1:10" ht="12.75" customHeight="1">
      <c r="A46" s="25"/>
      <c r="B46" s="25" t="s">
        <v>19</v>
      </c>
      <c r="C46" s="27" t="s">
        <v>18</v>
      </c>
      <c r="D46" s="27" t="s">
        <v>17</v>
      </c>
      <c r="E46" s="27" t="s">
        <v>18</v>
      </c>
      <c r="F46" s="27" t="s">
        <v>18</v>
      </c>
      <c r="G46" s="27" t="s">
        <v>18</v>
      </c>
      <c r="H46" s="28">
        <v>0</v>
      </c>
      <c r="I46" s="28">
        <v>0</v>
      </c>
      <c r="J46" s="4">
        <v>0</v>
      </c>
    </row>
    <row r="47" spans="1:10" ht="12.75" customHeight="1">
      <c r="A47" s="25" t="s">
        <v>0</v>
      </c>
      <c r="B47" s="25" t="s">
        <v>22</v>
      </c>
      <c r="C47" s="27" t="s">
        <v>18</v>
      </c>
      <c r="D47" s="27" t="s">
        <v>28</v>
      </c>
      <c r="E47" s="27">
        <v>4</v>
      </c>
      <c r="F47" s="27">
        <v>11</v>
      </c>
      <c r="G47" s="27">
        <v>81410</v>
      </c>
      <c r="H47" s="28">
        <v>11000</v>
      </c>
      <c r="I47" s="28">
        <v>11000</v>
      </c>
      <c r="J47" s="4">
        <v>11000</v>
      </c>
    </row>
    <row r="48" spans="1:10" ht="12.75" customHeight="1">
      <c r="A48" s="25"/>
      <c r="B48" s="25" t="s">
        <v>25</v>
      </c>
      <c r="C48" s="27" t="s">
        <v>18</v>
      </c>
      <c r="D48" s="27" t="s">
        <v>18</v>
      </c>
      <c r="E48" s="27" t="s">
        <v>18</v>
      </c>
      <c r="F48" s="27" t="s">
        <v>18</v>
      </c>
      <c r="G48" s="27" t="s">
        <v>18</v>
      </c>
      <c r="H48" s="28">
        <v>0</v>
      </c>
      <c r="I48" s="28">
        <v>0</v>
      </c>
      <c r="J48" s="4">
        <v>0</v>
      </c>
    </row>
    <row r="49" spans="1:10" ht="17.25" customHeight="1">
      <c r="A49" s="25" t="s">
        <v>0</v>
      </c>
      <c r="B49" s="25" t="s">
        <v>23</v>
      </c>
      <c r="C49" s="27">
        <v>841</v>
      </c>
      <c r="D49" s="27" t="s">
        <v>28</v>
      </c>
      <c r="E49" s="27">
        <v>4</v>
      </c>
      <c r="F49" s="27">
        <v>11</v>
      </c>
      <c r="G49" s="27">
        <v>81410</v>
      </c>
      <c r="H49" s="28">
        <f t="shared" ref="H49:J49" si="33">H44</f>
        <v>11000</v>
      </c>
      <c r="I49" s="28">
        <f t="shared" ref="I49" si="34">I44</f>
        <v>11000</v>
      </c>
      <c r="J49" s="4">
        <f t="shared" si="33"/>
        <v>11000</v>
      </c>
    </row>
    <row r="50" spans="1:10" ht="21" customHeight="1">
      <c r="A50" s="19" t="s">
        <v>47</v>
      </c>
      <c r="B50" s="1" t="s">
        <v>77</v>
      </c>
      <c r="C50" s="2" t="s">
        <v>17</v>
      </c>
      <c r="D50" s="3" t="s">
        <v>28</v>
      </c>
      <c r="E50" s="2">
        <v>4</v>
      </c>
      <c r="F50" s="2">
        <v>11</v>
      </c>
      <c r="G50" s="2">
        <v>81600</v>
      </c>
      <c r="H50" s="4">
        <f t="shared" ref="H50:J50" si="35">H51+H52+H53</f>
        <v>1399489</v>
      </c>
      <c r="I50" s="4">
        <f t="shared" si="35"/>
        <v>0</v>
      </c>
      <c r="J50" s="4">
        <f t="shared" si="35"/>
        <v>0</v>
      </c>
    </row>
    <row r="51" spans="1:10" ht="12.75" customHeight="1">
      <c r="A51" s="19"/>
      <c r="B51" s="5" t="s">
        <v>24</v>
      </c>
      <c r="C51" s="2" t="s">
        <v>18</v>
      </c>
      <c r="D51" s="2" t="s">
        <v>18</v>
      </c>
      <c r="E51" s="2" t="s">
        <v>18</v>
      </c>
      <c r="F51" s="2" t="s">
        <v>18</v>
      </c>
      <c r="G51" s="2" t="s">
        <v>18</v>
      </c>
      <c r="H51" s="4">
        <v>0</v>
      </c>
      <c r="I51" s="4">
        <v>0</v>
      </c>
      <c r="J51" s="4">
        <v>0</v>
      </c>
    </row>
    <row r="52" spans="1:10" ht="13.5" customHeight="1">
      <c r="A52" s="19"/>
      <c r="B52" s="5" t="s">
        <v>19</v>
      </c>
      <c r="C52" s="2" t="s">
        <v>18</v>
      </c>
      <c r="D52" s="3" t="s">
        <v>17</v>
      </c>
      <c r="E52" s="2" t="s">
        <v>18</v>
      </c>
      <c r="F52" s="2" t="s">
        <v>18</v>
      </c>
      <c r="G52" s="2" t="s">
        <v>18</v>
      </c>
      <c r="H52" s="4">
        <v>0</v>
      </c>
      <c r="I52" s="4">
        <v>0</v>
      </c>
      <c r="J52" s="4">
        <v>0</v>
      </c>
    </row>
    <row r="53" spans="1:10" ht="13.5" customHeight="1">
      <c r="A53" s="5" t="s">
        <v>0</v>
      </c>
      <c r="B53" s="5" t="s">
        <v>22</v>
      </c>
      <c r="C53" s="2" t="s">
        <v>18</v>
      </c>
      <c r="D53" s="3" t="s">
        <v>28</v>
      </c>
      <c r="E53" s="2">
        <v>4</v>
      </c>
      <c r="F53" s="2">
        <v>11</v>
      </c>
      <c r="G53" s="2">
        <v>81600</v>
      </c>
      <c r="H53" s="4">
        <v>1399489</v>
      </c>
      <c r="I53" s="4">
        <v>0</v>
      </c>
      <c r="J53" s="4">
        <v>0</v>
      </c>
    </row>
    <row r="54" spans="1:10" ht="13.5" customHeight="1">
      <c r="A54" s="5"/>
      <c r="B54" s="5" t="s">
        <v>25</v>
      </c>
      <c r="C54" s="2" t="s">
        <v>18</v>
      </c>
      <c r="D54" s="2" t="s">
        <v>18</v>
      </c>
      <c r="E54" s="2" t="s">
        <v>18</v>
      </c>
      <c r="F54" s="2" t="s">
        <v>18</v>
      </c>
      <c r="G54" s="2" t="s">
        <v>18</v>
      </c>
      <c r="H54" s="4">
        <v>0</v>
      </c>
      <c r="I54" s="4">
        <v>0</v>
      </c>
      <c r="J54" s="4">
        <v>0</v>
      </c>
    </row>
    <row r="55" spans="1:10" ht="17.25" customHeight="1">
      <c r="A55" s="5" t="s">
        <v>0</v>
      </c>
      <c r="B55" s="5" t="s">
        <v>23</v>
      </c>
      <c r="C55" s="2">
        <v>841</v>
      </c>
      <c r="D55" s="3" t="s">
        <v>28</v>
      </c>
      <c r="E55" s="2">
        <v>4</v>
      </c>
      <c r="F55" s="2">
        <v>11</v>
      </c>
      <c r="G55" s="2">
        <v>81600</v>
      </c>
      <c r="H55" s="4">
        <f t="shared" ref="H55:J55" si="36">H50</f>
        <v>1399489</v>
      </c>
      <c r="I55" s="4">
        <f t="shared" si="36"/>
        <v>0</v>
      </c>
      <c r="J55" s="4">
        <f t="shared" si="36"/>
        <v>0</v>
      </c>
    </row>
    <row r="56" spans="1:10" ht="23.25" customHeight="1">
      <c r="A56" s="19" t="s">
        <v>48</v>
      </c>
      <c r="B56" s="1" t="s">
        <v>34</v>
      </c>
      <c r="C56" s="2" t="s">
        <v>17</v>
      </c>
      <c r="D56" s="3" t="s">
        <v>28</v>
      </c>
      <c r="E56" s="2">
        <v>4</v>
      </c>
      <c r="F56" s="2">
        <v>11</v>
      </c>
      <c r="G56" s="2">
        <v>81610</v>
      </c>
      <c r="H56" s="4">
        <f t="shared" ref="H56" si="37">H57+H58+H59</f>
        <v>32637845.710000001</v>
      </c>
      <c r="I56" s="4">
        <f t="shared" ref="I56:J56" si="38">I57+I58+I59</f>
        <v>19819377.329999998</v>
      </c>
      <c r="J56" s="4">
        <f t="shared" si="38"/>
        <v>19988377.329999998</v>
      </c>
    </row>
    <row r="57" spans="1:10">
      <c r="A57" s="19"/>
      <c r="B57" s="5" t="s">
        <v>24</v>
      </c>
      <c r="C57" s="2" t="s">
        <v>18</v>
      </c>
      <c r="D57" s="2" t="s">
        <v>18</v>
      </c>
      <c r="E57" s="2" t="s">
        <v>18</v>
      </c>
      <c r="F57" s="2" t="s">
        <v>18</v>
      </c>
      <c r="G57" s="2" t="s">
        <v>18</v>
      </c>
      <c r="H57" s="4">
        <v>0</v>
      </c>
      <c r="I57" s="4">
        <v>0</v>
      </c>
      <c r="J57" s="4">
        <v>0</v>
      </c>
    </row>
    <row r="58" spans="1:10">
      <c r="A58" s="19"/>
      <c r="B58" s="5" t="s">
        <v>19</v>
      </c>
      <c r="C58" s="2" t="s">
        <v>18</v>
      </c>
      <c r="D58" s="3" t="s">
        <v>17</v>
      </c>
      <c r="E58" s="2" t="s">
        <v>18</v>
      </c>
      <c r="F58" s="2" t="s">
        <v>18</v>
      </c>
      <c r="G58" s="2" t="s">
        <v>18</v>
      </c>
      <c r="H58" s="4">
        <v>0</v>
      </c>
      <c r="I58" s="4">
        <v>0</v>
      </c>
      <c r="J58" s="4">
        <v>0</v>
      </c>
    </row>
    <row r="59" spans="1:10">
      <c r="A59" s="5" t="s">
        <v>0</v>
      </c>
      <c r="B59" s="5" t="s">
        <v>22</v>
      </c>
      <c r="C59" s="2" t="s">
        <v>18</v>
      </c>
      <c r="D59" s="3" t="s">
        <v>28</v>
      </c>
      <c r="E59" s="2">
        <v>4</v>
      </c>
      <c r="F59" s="2">
        <v>11</v>
      </c>
      <c r="G59" s="2">
        <v>81610</v>
      </c>
      <c r="H59" s="4">
        <v>32637845.710000001</v>
      </c>
      <c r="I59" s="4">
        <v>19819377.329999998</v>
      </c>
      <c r="J59" s="4">
        <v>19988377.329999998</v>
      </c>
    </row>
    <row r="60" spans="1:10">
      <c r="A60" s="5"/>
      <c r="B60" s="5" t="s">
        <v>25</v>
      </c>
      <c r="C60" s="2" t="s">
        <v>18</v>
      </c>
      <c r="D60" s="2" t="s">
        <v>18</v>
      </c>
      <c r="E60" s="2" t="s">
        <v>18</v>
      </c>
      <c r="F60" s="2" t="s">
        <v>18</v>
      </c>
      <c r="G60" s="2" t="s">
        <v>18</v>
      </c>
      <c r="H60" s="4">
        <v>0</v>
      </c>
      <c r="I60" s="4">
        <v>0</v>
      </c>
      <c r="J60" s="4">
        <v>0</v>
      </c>
    </row>
    <row r="61" spans="1:10" ht="16.5" customHeight="1">
      <c r="A61" s="5" t="s">
        <v>0</v>
      </c>
      <c r="B61" s="5" t="s">
        <v>23</v>
      </c>
      <c r="C61" s="2">
        <v>841</v>
      </c>
      <c r="D61" s="3" t="s">
        <v>28</v>
      </c>
      <c r="E61" s="2">
        <v>4</v>
      </c>
      <c r="F61" s="2">
        <v>11</v>
      </c>
      <c r="G61" s="2">
        <v>81610</v>
      </c>
      <c r="H61" s="4">
        <f t="shared" ref="H61:J61" si="39">H56</f>
        <v>32637845.710000001</v>
      </c>
      <c r="I61" s="4">
        <f t="shared" ref="I61" si="40">I56</f>
        <v>19819377.329999998</v>
      </c>
      <c r="J61" s="4">
        <f t="shared" si="39"/>
        <v>19988377.329999998</v>
      </c>
    </row>
    <row r="62" spans="1:10" ht="56.25" customHeight="1">
      <c r="A62" s="19" t="s">
        <v>49</v>
      </c>
      <c r="B62" s="1" t="s">
        <v>35</v>
      </c>
      <c r="C62" s="2" t="s">
        <v>17</v>
      </c>
      <c r="D62" s="3" t="s">
        <v>28</v>
      </c>
      <c r="E62" s="2">
        <v>4</v>
      </c>
      <c r="F62" s="2">
        <v>11</v>
      </c>
      <c r="G62" s="2">
        <v>81630</v>
      </c>
      <c r="H62" s="4">
        <f t="shared" ref="H62" si="41">H63+H64+H65</f>
        <v>1779555.85</v>
      </c>
      <c r="I62" s="4">
        <f t="shared" ref="I62:J62" si="42">I63+I64+I65</f>
        <v>1790000</v>
      </c>
      <c r="J62" s="4">
        <f t="shared" si="42"/>
        <v>1790000</v>
      </c>
    </row>
    <row r="63" spans="1:10">
      <c r="A63" s="19"/>
      <c r="B63" s="5" t="s">
        <v>24</v>
      </c>
      <c r="C63" s="2" t="s">
        <v>18</v>
      </c>
      <c r="D63" s="2" t="s">
        <v>18</v>
      </c>
      <c r="E63" s="2" t="s">
        <v>18</v>
      </c>
      <c r="F63" s="2" t="s">
        <v>18</v>
      </c>
      <c r="G63" s="2" t="s">
        <v>18</v>
      </c>
      <c r="H63" s="4">
        <v>0</v>
      </c>
      <c r="I63" s="4">
        <v>0</v>
      </c>
      <c r="J63" s="4">
        <v>0</v>
      </c>
    </row>
    <row r="64" spans="1:10">
      <c r="A64" s="19"/>
      <c r="B64" s="5" t="s">
        <v>19</v>
      </c>
      <c r="C64" s="2" t="s">
        <v>18</v>
      </c>
      <c r="D64" s="2" t="s">
        <v>18</v>
      </c>
      <c r="E64" s="2" t="s">
        <v>18</v>
      </c>
      <c r="F64" s="2" t="s">
        <v>18</v>
      </c>
      <c r="G64" s="2" t="s">
        <v>18</v>
      </c>
      <c r="H64" s="4">
        <v>0</v>
      </c>
      <c r="I64" s="4">
        <v>0</v>
      </c>
      <c r="J64" s="4">
        <v>0</v>
      </c>
    </row>
    <row r="65" spans="1:10">
      <c r="A65" s="5" t="s">
        <v>0</v>
      </c>
      <c r="B65" s="5" t="s">
        <v>22</v>
      </c>
      <c r="C65" s="2" t="s">
        <v>18</v>
      </c>
      <c r="D65" s="3" t="s">
        <v>28</v>
      </c>
      <c r="E65" s="2">
        <v>4</v>
      </c>
      <c r="F65" s="2">
        <v>11</v>
      </c>
      <c r="G65" s="2">
        <v>81630</v>
      </c>
      <c r="H65" s="4">
        <v>1779555.85</v>
      </c>
      <c r="I65" s="4">
        <v>1790000</v>
      </c>
      <c r="J65" s="4">
        <v>1790000</v>
      </c>
    </row>
    <row r="66" spans="1:10">
      <c r="A66" s="5"/>
      <c r="B66" s="5" t="s">
        <v>25</v>
      </c>
      <c r="C66" s="2" t="s">
        <v>18</v>
      </c>
      <c r="D66" s="2" t="s">
        <v>18</v>
      </c>
      <c r="E66" s="2" t="s">
        <v>18</v>
      </c>
      <c r="F66" s="2" t="s">
        <v>18</v>
      </c>
      <c r="G66" s="2" t="s">
        <v>18</v>
      </c>
      <c r="H66" s="4">
        <v>0</v>
      </c>
      <c r="I66" s="4">
        <v>0</v>
      </c>
      <c r="J66" s="4">
        <v>0</v>
      </c>
    </row>
    <row r="67" spans="1:10" ht="18" customHeight="1">
      <c r="A67" s="5" t="s">
        <v>0</v>
      </c>
      <c r="B67" s="5" t="s">
        <v>23</v>
      </c>
      <c r="C67" s="2">
        <v>841</v>
      </c>
      <c r="D67" s="3" t="s">
        <v>28</v>
      </c>
      <c r="E67" s="2">
        <v>4</v>
      </c>
      <c r="F67" s="2">
        <v>11</v>
      </c>
      <c r="G67" s="2">
        <v>81630</v>
      </c>
      <c r="H67" s="4">
        <f t="shared" ref="H67:J67" si="43">H62</f>
        <v>1779555.85</v>
      </c>
      <c r="I67" s="4">
        <f t="shared" ref="I67" si="44">I62</f>
        <v>1790000</v>
      </c>
      <c r="J67" s="4">
        <f t="shared" si="43"/>
        <v>1790000</v>
      </c>
    </row>
    <row r="68" spans="1:10">
      <c r="A68" s="19" t="s">
        <v>50</v>
      </c>
      <c r="B68" s="1" t="s">
        <v>36</v>
      </c>
      <c r="C68" s="2" t="s">
        <v>17</v>
      </c>
      <c r="D68" s="3" t="s">
        <v>28</v>
      </c>
      <c r="E68" s="2">
        <v>4</v>
      </c>
      <c r="F68" s="2">
        <v>11</v>
      </c>
      <c r="G68" s="2">
        <v>81690</v>
      </c>
      <c r="H68" s="4">
        <f t="shared" ref="H68" si="45">H69+H70+H71</f>
        <v>2800000</v>
      </c>
      <c r="I68" s="4">
        <f t="shared" ref="I68:J68" si="46">I69+I70+I71</f>
        <v>2800000</v>
      </c>
      <c r="J68" s="4">
        <f t="shared" si="46"/>
        <v>2800000</v>
      </c>
    </row>
    <row r="69" spans="1:10">
      <c r="A69" s="19"/>
      <c r="B69" s="5" t="s">
        <v>24</v>
      </c>
      <c r="C69" s="2" t="s">
        <v>18</v>
      </c>
      <c r="D69" s="2" t="s">
        <v>18</v>
      </c>
      <c r="E69" s="2" t="s">
        <v>18</v>
      </c>
      <c r="F69" s="2" t="s">
        <v>18</v>
      </c>
      <c r="G69" s="2" t="s">
        <v>18</v>
      </c>
      <c r="H69" s="4">
        <v>0</v>
      </c>
      <c r="I69" s="4">
        <v>0</v>
      </c>
      <c r="J69" s="4">
        <v>0</v>
      </c>
    </row>
    <row r="70" spans="1:10">
      <c r="A70" s="19"/>
      <c r="B70" s="5" t="s">
        <v>19</v>
      </c>
      <c r="C70" s="2" t="s">
        <v>18</v>
      </c>
      <c r="D70" s="2" t="s">
        <v>18</v>
      </c>
      <c r="E70" s="2" t="s">
        <v>18</v>
      </c>
      <c r="F70" s="2" t="s">
        <v>18</v>
      </c>
      <c r="G70" s="2" t="s">
        <v>18</v>
      </c>
      <c r="H70" s="4">
        <v>0</v>
      </c>
      <c r="I70" s="4">
        <v>0</v>
      </c>
      <c r="J70" s="4">
        <v>0</v>
      </c>
    </row>
    <row r="71" spans="1:10">
      <c r="A71" s="5" t="s">
        <v>0</v>
      </c>
      <c r="B71" s="5" t="s">
        <v>22</v>
      </c>
      <c r="C71" s="2" t="s">
        <v>18</v>
      </c>
      <c r="D71" s="3" t="s">
        <v>28</v>
      </c>
      <c r="E71" s="2">
        <v>4</v>
      </c>
      <c r="F71" s="2">
        <v>11</v>
      </c>
      <c r="G71" s="2">
        <v>81690</v>
      </c>
      <c r="H71" s="4">
        <v>2800000</v>
      </c>
      <c r="I71" s="4">
        <v>2800000</v>
      </c>
      <c r="J71" s="4">
        <v>2800000</v>
      </c>
    </row>
    <row r="72" spans="1:10">
      <c r="A72" s="5"/>
      <c r="B72" s="5" t="s">
        <v>25</v>
      </c>
      <c r="C72" s="2" t="s">
        <v>18</v>
      </c>
      <c r="D72" s="2" t="s">
        <v>18</v>
      </c>
      <c r="E72" s="2" t="s">
        <v>18</v>
      </c>
      <c r="F72" s="2" t="s">
        <v>18</v>
      </c>
      <c r="G72" s="2" t="s">
        <v>18</v>
      </c>
      <c r="H72" s="4">
        <v>0</v>
      </c>
      <c r="I72" s="4">
        <v>0</v>
      </c>
      <c r="J72" s="4">
        <v>0</v>
      </c>
    </row>
    <row r="73" spans="1:10" ht="17.25" customHeight="1">
      <c r="A73" s="5" t="s">
        <v>0</v>
      </c>
      <c r="B73" s="5" t="s">
        <v>23</v>
      </c>
      <c r="C73" s="2">
        <v>841</v>
      </c>
      <c r="D73" s="3" t="s">
        <v>28</v>
      </c>
      <c r="E73" s="2">
        <v>4</v>
      </c>
      <c r="F73" s="2">
        <v>11</v>
      </c>
      <c r="G73" s="2">
        <v>81690</v>
      </c>
      <c r="H73" s="4">
        <f t="shared" ref="H73:J73" si="47">H68</f>
        <v>2800000</v>
      </c>
      <c r="I73" s="4">
        <f t="shared" ref="I73" si="48">I68</f>
        <v>2800000</v>
      </c>
      <c r="J73" s="4">
        <f t="shared" si="47"/>
        <v>2800000</v>
      </c>
    </row>
    <row r="74" spans="1:10">
      <c r="A74" s="19" t="s">
        <v>51</v>
      </c>
      <c r="B74" s="1" t="s">
        <v>37</v>
      </c>
      <c r="C74" s="2" t="s">
        <v>17</v>
      </c>
      <c r="D74" s="3" t="s">
        <v>28</v>
      </c>
      <c r="E74" s="2">
        <v>4</v>
      </c>
      <c r="F74" s="2">
        <v>11</v>
      </c>
      <c r="G74" s="2">
        <v>81700</v>
      </c>
      <c r="H74" s="4">
        <f t="shared" ref="H74" si="49">H75+H76+H77</f>
        <v>450000</v>
      </c>
      <c r="I74" s="4">
        <f t="shared" ref="I74:J74" si="50">I75+I76+I77</f>
        <v>450000</v>
      </c>
      <c r="J74" s="4">
        <f t="shared" si="50"/>
        <v>450000</v>
      </c>
    </row>
    <row r="75" spans="1:10">
      <c r="A75" s="19"/>
      <c r="B75" s="5" t="s">
        <v>24</v>
      </c>
      <c r="C75" s="2" t="s">
        <v>18</v>
      </c>
      <c r="D75" s="2" t="s">
        <v>18</v>
      </c>
      <c r="E75" s="2" t="s">
        <v>18</v>
      </c>
      <c r="F75" s="2" t="s">
        <v>18</v>
      </c>
      <c r="G75" s="2" t="s">
        <v>18</v>
      </c>
      <c r="H75" s="4">
        <v>0</v>
      </c>
      <c r="I75" s="4">
        <v>0</v>
      </c>
      <c r="J75" s="4">
        <v>0</v>
      </c>
    </row>
    <row r="76" spans="1:10">
      <c r="A76" s="19"/>
      <c r="B76" s="5" t="s">
        <v>19</v>
      </c>
      <c r="C76" s="2" t="s">
        <v>18</v>
      </c>
      <c r="D76" s="2" t="s">
        <v>18</v>
      </c>
      <c r="E76" s="2" t="s">
        <v>18</v>
      </c>
      <c r="F76" s="2" t="s">
        <v>18</v>
      </c>
      <c r="G76" s="2" t="s">
        <v>18</v>
      </c>
      <c r="H76" s="4">
        <v>0</v>
      </c>
      <c r="I76" s="4">
        <v>0</v>
      </c>
      <c r="J76" s="4">
        <v>0</v>
      </c>
    </row>
    <row r="77" spans="1:10">
      <c r="A77" s="5" t="s">
        <v>0</v>
      </c>
      <c r="B77" s="5" t="s">
        <v>22</v>
      </c>
      <c r="C77" s="2" t="s">
        <v>18</v>
      </c>
      <c r="D77" s="3" t="s">
        <v>28</v>
      </c>
      <c r="E77" s="2">
        <v>4</v>
      </c>
      <c r="F77" s="2">
        <v>11</v>
      </c>
      <c r="G77" s="2">
        <v>81700</v>
      </c>
      <c r="H77" s="4">
        <v>450000</v>
      </c>
      <c r="I77" s="4">
        <v>450000</v>
      </c>
      <c r="J77" s="4">
        <v>450000</v>
      </c>
    </row>
    <row r="78" spans="1:10">
      <c r="A78" s="5"/>
      <c r="B78" s="5" t="s">
        <v>25</v>
      </c>
      <c r="C78" s="2" t="s">
        <v>18</v>
      </c>
      <c r="D78" s="2" t="s">
        <v>18</v>
      </c>
      <c r="E78" s="2" t="s">
        <v>18</v>
      </c>
      <c r="F78" s="2" t="s">
        <v>18</v>
      </c>
      <c r="G78" s="2" t="s">
        <v>18</v>
      </c>
      <c r="H78" s="4">
        <v>0</v>
      </c>
      <c r="I78" s="4">
        <v>0</v>
      </c>
      <c r="J78" s="4">
        <v>0</v>
      </c>
    </row>
    <row r="79" spans="1:10" ht="17.25" customHeight="1">
      <c r="A79" s="5" t="s">
        <v>0</v>
      </c>
      <c r="B79" s="5" t="s">
        <v>23</v>
      </c>
      <c r="C79" s="2">
        <v>841</v>
      </c>
      <c r="D79" s="3" t="s">
        <v>28</v>
      </c>
      <c r="E79" s="2">
        <v>4</v>
      </c>
      <c r="F79" s="2">
        <v>11</v>
      </c>
      <c r="G79" s="2">
        <v>81700</v>
      </c>
      <c r="H79" s="4">
        <f t="shared" ref="H79:J79" si="51">H74</f>
        <v>450000</v>
      </c>
      <c r="I79" s="4">
        <f t="shared" ref="I79" si="52">I74</f>
        <v>450000</v>
      </c>
      <c r="J79" s="4">
        <f t="shared" si="51"/>
        <v>450000</v>
      </c>
    </row>
    <row r="80" spans="1:10" ht="14.25" customHeight="1">
      <c r="A80" s="19" t="s">
        <v>53</v>
      </c>
      <c r="B80" s="1" t="s">
        <v>38</v>
      </c>
      <c r="C80" s="2" t="s">
        <v>17</v>
      </c>
      <c r="D80" s="3" t="s">
        <v>28</v>
      </c>
      <c r="E80" s="2">
        <v>4</v>
      </c>
      <c r="F80" s="2">
        <v>11</v>
      </c>
      <c r="G80" s="2">
        <v>81710</v>
      </c>
      <c r="H80" s="4">
        <f t="shared" ref="H80" si="53">H81+H82+H83</f>
        <v>550000</v>
      </c>
      <c r="I80" s="4">
        <f t="shared" ref="I80:J80" si="54">I81+I82+I83</f>
        <v>550000</v>
      </c>
      <c r="J80" s="4">
        <f t="shared" si="54"/>
        <v>550000</v>
      </c>
    </row>
    <row r="81" spans="1:10">
      <c r="A81" s="19"/>
      <c r="B81" s="5" t="s">
        <v>24</v>
      </c>
      <c r="C81" s="2" t="s">
        <v>18</v>
      </c>
      <c r="D81" s="2" t="s">
        <v>18</v>
      </c>
      <c r="E81" s="2" t="s">
        <v>18</v>
      </c>
      <c r="F81" s="2" t="s">
        <v>18</v>
      </c>
      <c r="G81" s="2" t="s">
        <v>18</v>
      </c>
      <c r="H81" s="4">
        <v>0</v>
      </c>
      <c r="I81" s="4">
        <v>0</v>
      </c>
      <c r="J81" s="4">
        <v>0</v>
      </c>
    </row>
    <row r="82" spans="1:10">
      <c r="A82" s="19"/>
      <c r="B82" s="5" t="s">
        <v>19</v>
      </c>
      <c r="C82" s="2" t="s">
        <v>18</v>
      </c>
      <c r="D82" s="2" t="s">
        <v>18</v>
      </c>
      <c r="E82" s="2" t="s">
        <v>18</v>
      </c>
      <c r="F82" s="2" t="s">
        <v>18</v>
      </c>
      <c r="G82" s="2" t="s">
        <v>18</v>
      </c>
      <c r="H82" s="4">
        <v>0</v>
      </c>
      <c r="I82" s="4">
        <v>0</v>
      </c>
      <c r="J82" s="4">
        <v>0</v>
      </c>
    </row>
    <row r="83" spans="1:10">
      <c r="A83" s="5" t="s">
        <v>0</v>
      </c>
      <c r="B83" s="5" t="s">
        <v>22</v>
      </c>
      <c r="C83" s="2" t="s">
        <v>18</v>
      </c>
      <c r="D83" s="3" t="s">
        <v>28</v>
      </c>
      <c r="E83" s="2">
        <v>4</v>
      </c>
      <c r="F83" s="2">
        <v>11</v>
      </c>
      <c r="G83" s="2">
        <v>81710</v>
      </c>
      <c r="H83" s="4">
        <v>550000</v>
      </c>
      <c r="I83" s="4">
        <v>550000</v>
      </c>
      <c r="J83" s="4">
        <v>550000</v>
      </c>
    </row>
    <row r="84" spans="1:10">
      <c r="A84" s="5"/>
      <c r="B84" s="5" t="s">
        <v>25</v>
      </c>
      <c r="C84" s="2" t="s">
        <v>18</v>
      </c>
      <c r="D84" s="2" t="s">
        <v>18</v>
      </c>
      <c r="E84" s="2" t="s">
        <v>18</v>
      </c>
      <c r="F84" s="2" t="s">
        <v>18</v>
      </c>
      <c r="G84" s="2" t="s">
        <v>18</v>
      </c>
      <c r="H84" s="4">
        <v>0</v>
      </c>
      <c r="I84" s="4">
        <v>0</v>
      </c>
      <c r="J84" s="4">
        <v>0</v>
      </c>
    </row>
    <row r="85" spans="1:10" ht="17.25" customHeight="1">
      <c r="A85" s="5" t="s">
        <v>0</v>
      </c>
      <c r="B85" s="5" t="s">
        <v>23</v>
      </c>
      <c r="C85" s="2">
        <v>841</v>
      </c>
      <c r="D85" s="3" t="s">
        <v>28</v>
      </c>
      <c r="E85" s="2">
        <v>4</v>
      </c>
      <c r="F85" s="2">
        <v>11</v>
      </c>
      <c r="G85" s="2">
        <v>81710</v>
      </c>
      <c r="H85" s="4">
        <f t="shared" ref="H85:J85" si="55">H80</f>
        <v>550000</v>
      </c>
      <c r="I85" s="4">
        <f t="shared" ref="I85" si="56">I80</f>
        <v>550000</v>
      </c>
      <c r="J85" s="4">
        <f t="shared" si="55"/>
        <v>550000</v>
      </c>
    </row>
    <row r="86" spans="1:10">
      <c r="A86" s="19" t="s">
        <v>54</v>
      </c>
      <c r="B86" s="1" t="s">
        <v>39</v>
      </c>
      <c r="C86" s="2" t="s">
        <v>17</v>
      </c>
      <c r="D86" s="3" t="s">
        <v>28</v>
      </c>
      <c r="E86" s="2">
        <v>4</v>
      </c>
      <c r="F86" s="2">
        <v>11</v>
      </c>
      <c r="G86" s="2">
        <v>81730</v>
      </c>
      <c r="H86" s="4">
        <f t="shared" ref="H86:I86" si="57">H87+H88+H89</f>
        <v>6667459.2300000004</v>
      </c>
      <c r="I86" s="4">
        <f t="shared" si="57"/>
        <v>29982830</v>
      </c>
      <c r="J86" s="4">
        <f t="shared" ref="J86" si="58">J87+J88+J89</f>
        <v>29687000</v>
      </c>
    </row>
    <row r="87" spans="1:10">
      <c r="A87" s="19"/>
      <c r="B87" s="5" t="s">
        <v>24</v>
      </c>
      <c r="C87" s="2" t="s">
        <v>18</v>
      </c>
      <c r="D87" s="2" t="s">
        <v>18</v>
      </c>
      <c r="E87" s="2" t="s">
        <v>18</v>
      </c>
      <c r="F87" s="2" t="s">
        <v>18</v>
      </c>
      <c r="G87" s="2" t="s">
        <v>18</v>
      </c>
      <c r="H87" s="4">
        <v>0</v>
      </c>
      <c r="I87" s="4">
        <v>0</v>
      </c>
      <c r="J87" s="4">
        <v>0</v>
      </c>
    </row>
    <row r="88" spans="1:10">
      <c r="A88" s="19"/>
      <c r="B88" s="5" t="s">
        <v>19</v>
      </c>
      <c r="C88" s="2" t="s">
        <v>18</v>
      </c>
      <c r="D88" s="2" t="s">
        <v>18</v>
      </c>
      <c r="E88" s="2" t="s">
        <v>18</v>
      </c>
      <c r="F88" s="2" t="s">
        <v>18</v>
      </c>
      <c r="G88" s="2" t="s">
        <v>18</v>
      </c>
      <c r="H88" s="4">
        <v>0</v>
      </c>
      <c r="I88" s="4">
        <v>0</v>
      </c>
      <c r="J88" s="4">
        <v>0</v>
      </c>
    </row>
    <row r="89" spans="1:10">
      <c r="A89" s="5" t="s">
        <v>0</v>
      </c>
      <c r="B89" s="5" t="s">
        <v>22</v>
      </c>
      <c r="C89" s="2" t="s">
        <v>18</v>
      </c>
      <c r="D89" s="3" t="s">
        <v>28</v>
      </c>
      <c r="E89" s="2">
        <v>4</v>
      </c>
      <c r="F89" s="2">
        <v>11</v>
      </c>
      <c r="G89" s="2">
        <v>81730</v>
      </c>
      <c r="H89" s="4">
        <v>6667459.2300000004</v>
      </c>
      <c r="I89" s="4">
        <v>29982830</v>
      </c>
      <c r="J89" s="4">
        <v>29687000</v>
      </c>
    </row>
    <row r="90" spans="1:10">
      <c r="A90" s="5"/>
      <c r="B90" s="5" t="s">
        <v>25</v>
      </c>
      <c r="C90" s="2" t="s">
        <v>18</v>
      </c>
      <c r="D90" s="2" t="s">
        <v>18</v>
      </c>
      <c r="E90" s="2" t="s">
        <v>18</v>
      </c>
      <c r="F90" s="2" t="s">
        <v>18</v>
      </c>
      <c r="G90" s="2" t="s">
        <v>18</v>
      </c>
      <c r="H90" s="4">
        <v>0</v>
      </c>
      <c r="I90" s="4">
        <v>0</v>
      </c>
      <c r="J90" s="4">
        <v>0</v>
      </c>
    </row>
    <row r="91" spans="1:10" ht="18.75" customHeight="1">
      <c r="A91" s="5" t="s">
        <v>0</v>
      </c>
      <c r="B91" s="5" t="s">
        <v>23</v>
      </c>
      <c r="C91" s="2">
        <v>841</v>
      </c>
      <c r="D91" s="3" t="s">
        <v>28</v>
      </c>
      <c r="E91" s="2">
        <v>4</v>
      </c>
      <c r="F91" s="2">
        <v>11</v>
      </c>
      <c r="G91" s="2">
        <v>81730</v>
      </c>
      <c r="H91" s="4">
        <f t="shared" ref="H91:J91" si="59">H86</f>
        <v>6667459.2300000004</v>
      </c>
      <c r="I91" s="4">
        <f t="shared" ref="I91" si="60">I86</f>
        <v>29982830</v>
      </c>
      <c r="J91" s="4">
        <f t="shared" si="59"/>
        <v>29687000</v>
      </c>
    </row>
    <row r="92" spans="1:10" ht="22.5">
      <c r="A92" s="19" t="s">
        <v>56</v>
      </c>
      <c r="B92" s="1" t="s">
        <v>40</v>
      </c>
      <c r="C92" s="2" t="s">
        <v>17</v>
      </c>
      <c r="D92" s="3" t="s">
        <v>28</v>
      </c>
      <c r="E92" s="2">
        <v>4</v>
      </c>
      <c r="F92" s="2">
        <v>11</v>
      </c>
      <c r="G92" s="2">
        <v>81810</v>
      </c>
      <c r="H92" s="4">
        <f t="shared" ref="H92" si="61">H93+H94+H95</f>
        <v>1400000</v>
      </c>
      <c r="I92" s="4">
        <f t="shared" ref="I92:J92" si="62">I93+I94+I95</f>
        <v>1400000</v>
      </c>
      <c r="J92" s="4">
        <f t="shared" si="62"/>
        <v>1400000</v>
      </c>
    </row>
    <row r="93" spans="1:10">
      <c r="A93" s="19"/>
      <c r="B93" s="5" t="s">
        <v>24</v>
      </c>
      <c r="C93" s="2" t="s">
        <v>18</v>
      </c>
      <c r="D93" s="2" t="s">
        <v>18</v>
      </c>
      <c r="E93" s="2" t="s">
        <v>18</v>
      </c>
      <c r="F93" s="2" t="s">
        <v>18</v>
      </c>
      <c r="G93" s="2" t="s">
        <v>18</v>
      </c>
      <c r="H93" s="4">
        <v>0</v>
      </c>
      <c r="I93" s="4">
        <v>0</v>
      </c>
      <c r="J93" s="4">
        <v>0</v>
      </c>
    </row>
    <row r="94" spans="1:10">
      <c r="A94" s="19"/>
      <c r="B94" s="5" t="s">
        <v>19</v>
      </c>
      <c r="C94" s="2" t="s">
        <v>18</v>
      </c>
      <c r="D94" s="2" t="s">
        <v>18</v>
      </c>
      <c r="E94" s="2" t="s">
        <v>18</v>
      </c>
      <c r="F94" s="2" t="s">
        <v>18</v>
      </c>
      <c r="G94" s="2" t="s">
        <v>18</v>
      </c>
      <c r="H94" s="4">
        <v>0</v>
      </c>
      <c r="I94" s="4">
        <v>0</v>
      </c>
      <c r="J94" s="4">
        <v>0</v>
      </c>
    </row>
    <row r="95" spans="1:10">
      <c r="A95" s="5" t="s">
        <v>0</v>
      </c>
      <c r="B95" s="5" t="s">
        <v>22</v>
      </c>
      <c r="C95" s="2" t="s">
        <v>18</v>
      </c>
      <c r="D95" s="3" t="s">
        <v>28</v>
      </c>
      <c r="E95" s="2">
        <v>4</v>
      </c>
      <c r="F95" s="2">
        <v>11</v>
      </c>
      <c r="G95" s="2">
        <v>81810</v>
      </c>
      <c r="H95" s="4">
        <v>1400000</v>
      </c>
      <c r="I95" s="4">
        <v>1400000</v>
      </c>
      <c r="J95" s="4">
        <v>1400000</v>
      </c>
    </row>
    <row r="96" spans="1:10">
      <c r="A96" s="5"/>
      <c r="B96" s="5" t="s">
        <v>25</v>
      </c>
      <c r="C96" s="2" t="s">
        <v>18</v>
      </c>
      <c r="D96" s="2" t="s">
        <v>18</v>
      </c>
      <c r="E96" s="2" t="s">
        <v>18</v>
      </c>
      <c r="F96" s="2" t="s">
        <v>18</v>
      </c>
      <c r="G96" s="2" t="s">
        <v>18</v>
      </c>
      <c r="H96" s="4">
        <v>0</v>
      </c>
      <c r="I96" s="4">
        <v>0</v>
      </c>
      <c r="J96" s="4">
        <v>0</v>
      </c>
    </row>
    <row r="97" spans="1:10" ht="18" customHeight="1">
      <c r="A97" s="5" t="s">
        <v>0</v>
      </c>
      <c r="B97" s="5" t="s">
        <v>23</v>
      </c>
      <c r="C97" s="2">
        <v>841</v>
      </c>
      <c r="D97" s="3" t="s">
        <v>28</v>
      </c>
      <c r="E97" s="2">
        <v>4</v>
      </c>
      <c r="F97" s="2">
        <v>11</v>
      </c>
      <c r="G97" s="2">
        <v>81810</v>
      </c>
      <c r="H97" s="4">
        <f t="shared" ref="H97:J97" si="63">H92</f>
        <v>1400000</v>
      </c>
      <c r="I97" s="4">
        <f t="shared" ref="I97" si="64">I92</f>
        <v>1400000</v>
      </c>
      <c r="J97" s="4">
        <f t="shared" si="63"/>
        <v>1400000</v>
      </c>
    </row>
    <row r="98" spans="1:10" ht="23.25" customHeight="1">
      <c r="A98" s="19" t="s">
        <v>75</v>
      </c>
      <c r="B98" s="1" t="s">
        <v>52</v>
      </c>
      <c r="C98" s="2" t="s">
        <v>17</v>
      </c>
      <c r="D98" s="3" t="s">
        <v>28</v>
      </c>
      <c r="E98" s="2">
        <v>4</v>
      </c>
      <c r="F98" s="2">
        <v>11</v>
      </c>
      <c r="G98" s="2">
        <v>82450</v>
      </c>
      <c r="H98" s="4">
        <f t="shared" ref="H98:J98" si="65">H99+H100+H101</f>
        <v>39984</v>
      </c>
      <c r="I98" s="4">
        <f t="shared" ref="I98" si="66">I99+I100+I101</f>
        <v>39984</v>
      </c>
      <c r="J98" s="4">
        <f t="shared" si="65"/>
        <v>39984</v>
      </c>
    </row>
    <row r="99" spans="1:10">
      <c r="A99" s="19"/>
      <c r="B99" s="5" t="s">
        <v>24</v>
      </c>
      <c r="C99" s="2" t="s">
        <v>18</v>
      </c>
      <c r="D99" s="2" t="s">
        <v>18</v>
      </c>
      <c r="E99" s="2" t="s">
        <v>18</v>
      </c>
      <c r="F99" s="2" t="s">
        <v>18</v>
      </c>
      <c r="G99" s="2" t="s">
        <v>18</v>
      </c>
      <c r="H99" s="4">
        <v>0</v>
      </c>
      <c r="I99" s="4">
        <v>0</v>
      </c>
      <c r="J99" s="4">
        <v>0</v>
      </c>
    </row>
    <row r="100" spans="1:10">
      <c r="A100" s="19"/>
      <c r="B100" s="5" t="s">
        <v>19</v>
      </c>
      <c r="C100" s="2" t="s">
        <v>18</v>
      </c>
      <c r="D100" s="2" t="s">
        <v>18</v>
      </c>
      <c r="E100" s="2" t="s">
        <v>18</v>
      </c>
      <c r="F100" s="2" t="s">
        <v>18</v>
      </c>
      <c r="G100" s="2" t="s">
        <v>18</v>
      </c>
      <c r="H100" s="4">
        <v>0</v>
      </c>
      <c r="I100" s="4">
        <v>0</v>
      </c>
      <c r="J100" s="4">
        <v>0</v>
      </c>
    </row>
    <row r="101" spans="1:10">
      <c r="A101" s="5" t="s">
        <v>0</v>
      </c>
      <c r="B101" s="5" t="s">
        <v>22</v>
      </c>
      <c r="C101" s="2" t="s">
        <v>18</v>
      </c>
      <c r="D101" s="3" t="s">
        <v>28</v>
      </c>
      <c r="E101" s="2">
        <v>4</v>
      </c>
      <c r="F101" s="2">
        <v>11</v>
      </c>
      <c r="G101" s="2">
        <v>82450</v>
      </c>
      <c r="H101" s="4">
        <v>39984</v>
      </c>
      <c r="I101" s="4">
        <v>39984</v>
      </c>
      <c r="J101" s="4">
        <v>39984</v>
      </c>
    </row>
    <row r="102" spans="1:10">
      <c r="A102" s="5"/>
      <c r="B102" s="5" t="s">
        <v>25</v>
      </c>
      <c r="C102" s="2" t="s">
        <v>18</v>
      </c>
      <c r="D102" s="2" t="s">
        <v>18</v>
      </c>
      <c r="E102" s="2" t="s">
        <v>18</v>
      </c>
      <c r="F102" s="2" t="s">
        <v>18</v>
      </c>
      <c r="G102" s="2" t="s">
        <v>18</v>
      </c>
      <c r="H102" s="4">
        <v>0</v>
      </c>
      <c r="I102" s="4">
        <v>0</v>
      </c>
      <c r="J102" s="4">
        <v>0</v>
      </c>
    </row>
    <row r="103" spans="1:10" ht="18" customHeight="1">
      <c r="A103" s="5" t="s">
        <v>0</v>
      </c>
      <c r="B103" s="5" t="s">
        <v>23</v>
      </c>
      <c r="C103" s="2">
        <v>841</v>
      </c>
      <c r="D103" s="3" t="s">
        <v>28</v>
      </c>
      <c r="E103" s="2">
        <v>4</v>
      </c>
      <c r="F103" s="2">
        <v>11</v>
      </c>
      <c r="G103" s="2">
        <v>82450</v>
      </c>
      <c r="H103" s="4">
        <f t="shared" ref="H103:J103" si="67">H98</f>
        <v>39984</v>
      </c>
      <c r="I103" s="4">
        <f t="shared" ref="I103" si="68">I98</f>
        <v>39984</v>
      </c>
      <c r="J103" s="4">
        <f t="shared" si="67"/>
        <v>39984</v>
      </c>
    </row>
    <row r="104" spans="1:10" ht="22.5" customHeight="1">
      <c r="A104" s="19" t="s">
        <v>79</v>
      </c>
      <c r="B104" s="1" t="s">
        <v>34</v>
      </c>
      <c r="C104" s="2" t="s">
        <v>17</v>
      </c>
      <c r="D104" s="3" t="s">
        <v>28</v>
      </c>
      <c r="E104" s="2">
        <v>4</v>
      </c>
      <c r="F104" s="2">
        <v>11</v>
      </c>
      <c r="G104" s="2" t="s">
        <v>55</v>
      </c>
      <c r="H104" s="4">
        <f t="shared" ref="H104:J104" si="69">H105+H106+H107</f>
        <v>44836029.700000003</v>
      </c>
      <c r="I104" s="4">
        <f t="shared" ref="I104" si="70">I105+I106+I107</f>
        <v>12431133.67</v>
      </c>
      <c r="J104" s="4">
        <f t="shared" si="69"/>
        <v>12431133.67</v>
      </c>
    </row>
    <row r="105" spans="1:10">
      <c r="A105" s="19"/>
      <c r="B105" s="5" t="s">
        <v>24</v>
      </c>
      <c r="C105" s="2" t="s">
        <v>18</v>
      </c>
      <c r="D105" s="2" t="s">
        <v>18</v>
      </c>
      <c r="E105" s="2" t="s">
        <v>18</v>
      </c>
      <c r="F105" s="2" t="s">
        <v>18</v>
      </c>
      <c r="G105" s="2" t="s">
        <v>18</v>
      </c>
      <c r="H105" s="4">
        <v>0</v>
      </c>
      <c r="I105" s="4">
        <v>0</v>
      </c>
      <c r="J105" s="4">
        <v>0</v>
      </c>
    </row>
    <row r="106" spans="1:10">
      <c r="A106" s="19"/>
      <c r="B106" s="5" t="s">
        <v>19</v>
      </c>
      <c r="C106" s="2" t="s">
        <v>18</v>
      </c>
      <c r="D106" s="3" t="s">
        <v>28</v>
      </c>
      <c r="E106" s="2">
        <v>4</v>
      </c>
      <c r="F106" s="2">
        <v>11</v>
      </c>
      <c r="G106" s="2" t="s">
        <v>55</v>
      </c>
      <c r="H106" s="4">
        <v>39476258</v>
      </c>
      <c r="I106" s="4">
        <v>12182511</v>
      </c>
      <c r="J106" s="4">
        <v>12182511</v>
      </c>
    </row>
    <row r="107" spans="1:10">
      <c r="A107" s="5" t="s">
        <v>0</v>
      </c>
      <c r="B107" s="5" t="s">
        <v>22</v>
      </c>
      <c r="C107" s="2" t="s">
        <v>18</v>
      </c>
      <c r="D107" s="3" t="s">
        <v>28</v>
      </c>
      <c r="E107" s="2">
        <v>4</v>
      </c>
      <c r="F107" s="2">
        <v>11</v>
      </c>
      <c r="G107" s="2" t="s">
        <v>55</v>
      </c>
      <c r="H107" s="4">
        <v>5359771.7</v>
      </c>
      <c r="I107" s="4">
        <v>248622.67</v>
      </c>
      <c r="J107" s="4">
        <v>248622.67</v>
      </c>
    </row>
    <row r="108" spans="1:10">
      <c r="A108" s="5"/>
      <c r="B108" s="5" t="s">
        <v>25</v>
      </c>
      <c r="C108" s="2" t="s">
        <v>18</v>
      </c>
      <c r="D108" s="2" t="s">
        <v>18</v>
      </c>
      <c r="E108" s="2" t="s">
        <v>18</v>
      </c>
      <c r="F108" s="2" t="s">
        <v>18</v>
      </c>
      <c r="G108" s="2" t="s">
        <v>18</v>
      </c>
      <c r="H108" s="4">
        <v>0</v>
      </c>
      <c r="I108" s="4">
        <v>0</v>
      </c>
      <c r="J108" s="4">
        <v>0</v>
      </c>
    </row>
    <row r="109" spans="1:10" ht="18" customHeight="1">
      <c r="A109" s="5" t="s">
        <v>0</v>
      </c>
      <c r="B109" s="5" t="s">
        <v>23</v>
      </c>
      <c r="C109" s="2">
        <v>841</v>
      </c>
      <c r="D109" s="3" t="s">
        <v>28</v>
      </c>
      <c r="E109" s="2">
        <v>4</v>
      </c>
      <c r="F109" s="2">
        <v>11</v>
      </c>
      <c r="G109" s="2" t="s">
        <v>55</v>
      </c>
      <c r="H109" s="4">
        <f t="shared" ref="H109:J109" si="71">H104</f>
        <v>44836029.700000003</v>
      </c>
      <c r="I109" s="4">
        <f t="shared" ref="I109" si="72">I104</f>
        <v>12431133.67</v>
      </c>
      <c r="J109" s="4">
        <f t="shared" si="71"/>
        <v>12431133.67</v>
      </c>
    </row>
    <row r="110" spans="1:10" ht="31.5">
      <c r="A110" s="21" t="s">
        <v>57</v>
      </c>
      <c r="B110" s="22" t="s">
        <v>58</v>
      </c>
      <c r="C110" s="17" t="s">
        <v>17</v>
      </c>
      <c r="D110" s="23" t="s">
        <v>28</v>
      </c>
      <c r="E110" s="17">
        <v>4</v>
      </c>
      <c r="F110" s="17">
        <v>12</v>
      </c>
      <c r="G110" s="17" t="s">
        <v>17</v>
      </c>
      <c r="H110" s="18">
        <f t="shared" ref="H110:J110" si="73">H111+H112+H113+H114</f>
        <v>300000</v>
      </c>
      <c r="I110" s="18">
        <f t="shared" ref="I110" si="74">I111+I112+I113+I114</f>
        <v>300000</v>
      </c>
      <c r="J110" s="18">
        <f t="shared" si="73"/>
        <v>300000</v>
      </c>
    </row>
    <row r="111" spans="1:10">
      <c r="A111" s="19"/>
      <c r="B111" s="5" t="s">
        <v>24</v>
      </c>
      <c r="C111" s="2" t="s">
        <v>18</v>
      </c>
      <c r="D111" s="2" t="s">
        <v>18</v>
      </c>
      <c r="E111" s="2" t="s">
        <v>18</v>
      </c>
      <c r="F111" s="2" t="s">
        <v>18</v>
      </c>
      <c r="G111" s="2" t="s">
        <v>18</v>
      </c>
      <c r="H111" s="4">
        <f t="shared" ref="H111:J111" si="75">H117</f>
        <v>0</v>
      </c>
      <c r="I111" s="4">
        <f t="shared" ref="I111" si="76">I117</f>
        <v>0</v>
      </c>
      <c r="J111" s="4">
        <f t="shared" si="75"/>
        <v>0</v>
      </c>
    </row>
    <row r="112" spans="1:10">
      <c r="A112" s="19"/>
      <c r="B112" s="5" t="s">
        <v>19</v>
      </c>
      <c r="C112" s="2" t="s">
        <v>18</v>
      </c>
      <c r="D112" s="2" t="s">
        <v>18</v>
      </c>
      <c r="E112" s="2" t="s">
        <v>18</v>
      </c>
      <c r="F112" s="2" t="s">
        <v>18</v>
      </c>
      <c r="G112" s="2" t="s">
        <v>18</v>
      </c>
      <c r="H112" s="4">
        <f t="shared" ref="H112:J112" si="77">H118</f>
        <v>0</v>
      </c>
      <c r="I112" s="4">
        <f t="shared" ref="I112" si="78">I118</f>
        <v>0</v>
      </c>
      <c r="J112" s="4">
        <f t="shared" si="77"/>
        <v>0</v>
      </c>
    </row>
    <row r="113" spans="1:10">
      <c r="A113" s="5" t="s">
        <v>0</v>
      </c>
      <c r="B113" s="5" t="s">
        <v>22</v>
      </c>
      <c r="C113" s="2" t="s">
        <v>18</v>
      </c>
      <c r="D113" s="3" t="s">
        <v>28</v>
      </c>
      <c r="E113" s="2">
        <v>4</v>
      </c>
      <c r="F113" s="2">
        <v>12</v>
      </c>
      <c r="G113" s="2" t="s">
        <v>18</v>
      </c>
      <c r="H113" s="4">
        <f>H119</f>
        <v>300000</v>
      </c>
      <c r="I113" s="4">
        <f t="shared" ref="I113" si="79">I119</f>
        <v>300000</v>
      </c>
      <c r="J113" s="4">
        <f t="shared" ref="J113" si="80">J119</f>
        <v>300000</v>
      </c>
    </row>
    <row r="114" spans="1:10">
      <c r="A114" s="5"/>
      <c r="B114" s="5" t="s">
        <v>25</v>
      </c>
      <c r="C114" s="2" t="s">
        <v>18</v>
      </c>
      <c r="D114" s="2" t="s">
        <v>18</v>
      </c>
      <c r="E114" s="2" t="s">
        <v>18</v>
      </c>
      <c r="F114" s="2" t="s">
        <v>18</v>
      </c>
      <c r="G114" s="2" t="s">
        <v>18</v>
      </c>
      <c r="H114" s="4">
        <v>0</v>
      </c>
      <c r="I114" s="4">
        <v>0</v>
      </c>
      <c r="J114" s="4">
        <v>0</v>
      </c>
    </row>
    <row r="115" spans="1:10" ht="18" customHeight="1">
      <c r="A115" s="5" t="s">
        <v>0</v>
      </c>
      <c r="B115" s="5" t="s">
        <v>23</v>
      </c>
      <c r="C115" s="2">
        <v>841</v>
      </c>
      <c r="D115" s="3" t="s">
        <v>28</v>
      </c>
      <c r="E115" s="2">
        <v>4</v>
      </c>
      <c r="F115" s="2">
        <v>12</v>
      </c>
      <c r="G115" s="2" t="s">
        <v>18</v>
      </c>
      <c r="H115" s="4">
        <f t="shared" ref="H115:J115" si="81">H110</f>
        <v>300000</v>
      </c>
      <c r="I115" s="4">
        <f t="shared" ref="I115" si="82">I110</f>
        <v>300000</v>
      </c>
      <c r="J115" s="4">
        <f t="shared" si="81"/>
        <v>300000</v>
      </c>
    </row>
    <row r="116" spans="1:10" ht="33.75" customHeight="1">
      <c r="A116" s="19" t="s">
        <v>59</v>
      </c>
      <c r="B116" s="1" t="s">
        <v>60</v>
      </c>
      <c r="C116" s="2" t="s">
        <v>17</v>
      </c>
      <c r="D116" s="3" t="s">
        <v>28</v>
      </c>
      <c r="E116" s="2">
        <v>4</v>
      </c>
      <c r="F116" s="2">
        <v>12</v>
      </c>
      <c r="G116" s="2">
        <v>81830</v>
      </c>
      <c r="H116" s="4">
        <f t="shared" ref="H116:J116" si="83">H117+H118+H119</f>
        <v>300000</v>
      </c>
      <c r="I116" s="4">
        <f t="shared" ref="I116" si="84">I117+I118+I119</f>
        <v>300000</v>
      </c>
      <c r="J116" s="4">
        <f t="shared" si="83"/>
        <v>300000</v>
      </c>
    </row>
    <row r="117" spans="1:10">
      <c r="A117" s="19"/>
      <c r="B117" s="5" t="s">
        <v>24</v>
      </c>
      <c r="C117" s="2" t="s">
        <v>18</v>
      </c>
      <c r="D117" s="2" t="s">
        <v>18</v>
      </c>
      <c r="E117" s="2" t="s">
        <v>18</v>
      </c>
      <c r="F117" s="2" t="s">
        <v>18</v>
      </c>
      <c r="G117" s="2" t="s">
        <v>18</v>
      </c>
      <c r="H117" s="4">
        <v>0</v>
      </c>
      <c r="I117" s="4">
        <v>0</v>
      </c>
      <c r="J117" s="4">
        <v>0</v>
      </c>
    </row>
    <row r="118" spans="1:10">
      <c r="A118" s="19"/>
      <c r="B118" s="5" t="s">
        <v>19</v>
      </c>
      <c r="C118" s="2" t="s">
        <v>18</v>
      </c>
      <c r="D118" s="2" t="s">
        <v>18</v>
      </c>
      <c r="E118" s="2" t="s">
        <v>18</v>
      </c>
      <c r="F118" s="2" t="s">
        <v>18</v>
      </c>
      <c r="G118" s="2" t="s">
        <v>18</v>
      </c>
      <c r="H118" s="4">
        <v>0</v>
      </c>
      <c r="I118" s="4">
        <v>0</v>
      </c>
      <c r="J118" s="4">
        <v>0</v>
      </c>
    </row>
    <row r="119" spans="1:10">
      <c r="A119" s="5" t="s">
        <v>0</v>
      </c>
      <c r="B119" s="5" t="s">
        <v>22</v>
      </c>
      <c r="C119" s="2" t="s">
        <v>18</v>
      </c>
      <c r="D119" s="3" t="s">
        <v>28</v>
      </c>
      <c r="E119" s="2">
        <v>4</v>
      </c>
      <c r="F119" s="2">
        <v>12</v>
      </c>
      <c r="G119" s="2">
        <v>81830</v>
      </c>
      <c r="H119" s="4">
        <v>300000</v>
      </c>
      <c r="I119" s="4">
        <v>300000</v>
      </c>
      <c r="J119" s="4">
        <v>300000</v>
      </c>
    </row>
    <row r="120" spans="1:10">
      <c r="A120" s="5"/>
      <c r="B120" s="5" t="s">
        <v>25</v>
      </c>
      <c r="C120" s="2" t="s">
        <v>18</v>
      </c>
      <c r="D120" s="2" t="s">
        <v>18</v>
      </c>
      <c r="E120" s="2" t="s">
        <v>18</v>
      </c>
      <c r="F120" s="2" t="s">
        <v>18</v>
      </c>
      <c r="G120" s="2" t="s">
        <v>18</v>
      </c>
      <c r="H120" s="4">
        <v>0</v>
      </c>
      <c r="I120" s="4">
        <v>0</v>
      </c>
      <c r="J120" s="4">
        <v>0</v>
      </c>
    </row>
    <row r="121" spans="1:10" ht="16.5" customHeight="1">
      <c r="A121" s="5" t="s">
        <v>0</v>
      </c>
      <c r="B121" s="5" t="s">
        <v>23</v>
      </c>
      <c r="C121" s="2">
        <v>841</v>
      </c>
      <c r="D121" s="3" t="s">
        <v>28</v>
      </c>
      <c r="E121" s="2">
        <v>4</v>
      </c>
      <c r="F121" s="2">
        <v>12</v>
      </c>
      <c r="G121" s="2">
        <v>81830</v>
      </c>
      <c r="H121" s="4">
        <f t="shared" ref="H121:J121" si="85">H116</f>
        <v>300000</v>
      </c>
      <c r="I121" s="4">
        <f t="shared" ref="I121" si="86">I116</f>
        <v>300000</v>
      </c>
      <c r="J121" s="4">
        <f t="shared" si="85"/>
        <v>300000</v>
      </c>
    </row>
    <row r="122" spans="1:10" ht="21">
      <c r="A122" s="21" t="s">
        <v>61</v>
      </c>
      <c r="B122" s="22" t="s">
        <v>62</v>
      </c>
      <c r="C122" s="17" t="s">
        <v>17</v>
      </c>
      <c r="D122" s="23" t="s">
        <v>28</v>
      </c>
      <c r="E122" s="17">
        <v>4</v>
      </c>
      <c r="F122" s="17">
        <v>15</v>
      </c>
      <c r="G122" s="17" t="s">
        <v>17</v>
      </c>
      <c r="H122" s="18">
        <f t="shared" ref="H122:J122" si="87">H123+H124+H125</f>
        <v>200</v>
      </c>
      <c r="I122" s="18">
        <f t="shared" ref="I122" si="88">I123+I124+I125</f>
        <v>200</v>
      </c>
      <c r="J122" s="18">
        <f t="shared" si="87"/>
        <v>200</v>
      </c>
    </row>
    <row r="123" spans="1:10">
      <c r="A123" s="19"/>
      <c r="B123" s="5" t="s">
        <v>24</v>
      </c>
      <c r="C123" s="2" t="s">
        <v>18</v>
      </c>
      <c r="D123" s="2" t="s">
        <v>18</v>
      </c>
      <c r="E123" s="2" t="s">
        <v>18</v>
      </c>
      <c r="F123" s="2" t="s">
        <v>18</v>
      </c>
      <c r="G123" s="2" t="s">
        <v>18</v>
      </c>
      <c r="H123" s="4">
        <v>0</v>
      </c>
      <c r="I123" s="4">
        <v>0</v>
      </c>
      <c r="J123" s="4">
        <v>0</v>
      </c>
    </row>
    <row r="124" spans="1:10">
      <c r="A124" s="19"/>
      <c r="B124" s="5" t="s">
        <v>19</v>
      </c>
      <c r="C124" s="2" t="s">
        <v>18</v>
      </c>
      <c r="D124" s="3" t="s">
        <v>28</v>
      </c>
      <c r="E124" s="2">
        <v>4</v>
      </c>
      <c r="F124" s="2">
        <v>15</v>
      </c>
      <c r="G124" s="2" t="s">
        <v>18</v>
      </c>
      <c r="H124" s="4">
        <f t="shared" ref="H124:J124" si="89">H130</f>
        <v>200</v>
      </c>
      <c r="I124" s="4">
        <f t="shared" ref="I124" si="90">I130</f>
        <v>200</v>
      </c>
      <c r="J124" s="4">
        <f t="shared" si="89"/>
        <v>200</v>
      </c>
    </row>
    <row r="125" spans="1:10">
      <c r="A125" s="5" t="s">
        <v>0</v>
      </c>
      <c r="B125" s="5" t="s">
        <v>22</v>
      </c>
      <c r="C125" s="2" t="s">
        <v>18</v>
      </c>
      <c r="D125" s="2" t="s">
        <v>18</v>
      </c>
      <c r="E125" s="2" t="s">
        <v>18</v>
      </c>
      <c r="F125" s="2" t="s">
        <v>18</v>
      </c>
      <c r="G125" s="2" t="s">
        <v>18</v>
      </c>
      <c r="H125" s="4">
        <f t="shared" ref="H125:J125" si="91">H131</f>
        <v>0</v>
      </c>
      <c r="I125" s="4">
        <f t="shared" ref="I125" si="92">I131</f>
        <v>0</v>
      </c>
      <c r="J125" s="4">
        <f t="shared" si="91"/>
        <v>0</v>
      </c>
    </row>
    <row r="126" spans="1:10">
      <c r="A126" s="5"/>
      <c r="B126" s="5" t="s">
        <v>25</v>
      </c>
      <c r="C126" s="2" t="s">
        <v>18</v>
      </c>
      <c r="D126" s="2" t="s">
        <v>18</v>
      </c>
      <c r="E126" s="2" t="s">
        <v>18</v>
      </c>
      <c r="F126" s="2" t="s">
        <v>18</v>
      </c>
      <c r="G126" s="2" t="s">
        <v>18</v>
      </c>
      <c r="H126" s="4">
        <v>0</v>
      </c>
      <c r="I126" s="4">
        <v>0</v>
      </c>
      <c r="J126" s="4">
        <v>0</v>
      </c>
    </row>
    <row r="127" spans="1:10" ht="18" customHeight="1">
      <c r="A127" s="5" t="s">
        <v>0</v>
      </c>
      <c r="B127" s="5" t="s">
        <v>23</v>
      </c>
      <c r="C127" s="2">
        <v>841</v>
      </c>
      <c r="D127" s="3" t="s">
        <v>28</v>
      </c>
      <c r="E127" s="2">
        <v>4</v>
      </c>
      <c r="F127" s="2">
        <v>15</v>
      </c>
      <c r="G127" s="2" t="s">
        <v>18</v>
      </c>
      <c r="H127" s="4">
        <f t="shared" ref="H127:J127" si="93">H122</f>
        <v>200</v>
      </c>
      <c r="I127" s="4">
        <f t="shared" ref="I127" si="94">I122</f>
        <v>200</v>
      </c>
      <c r="J127" s="4">
        <f t="shared" si="93"/>
        <v>200</v>
      </c>
    </row>
    <row r="128" spans="1:10" ht="124.5" customHeight="1">
      <c r="A128" s="19" t="s">
        <v>66</v>
      </c>
      <c r="B128" s="1" t="s">
        <v>63</v>
      </c>
      <c r="C128" s="2" t="s">
        <v>17</v>
      </c>
      <c r="D128" s="3" t="s">
        <v>28</v>
      </c>
      <c r="E128" s="2">
        <v>4</v>
      </c>
      <c r="F128" s="2">
        <v>15</v>
      </c>
      <c r="G128" s="2">
        <v>12023</v>
      </c>
      <c r="H128" s="4">
        <f t="shared" ref="H128:J128" si="95">H129+H130+H131</f>
        <v>200</v>
      </c>
      <c r="I128" s="4">
        <f t="shared" ref="I128" si="96">I129+I130+I131</f>
        <v>200</v>
      </c>
      <c r="J128" s="4">
        <f t="shared" si="95"/>
        <v>200</v>
      </c>
    </row>
    <row r="129" spans="1:10">
      <c r="A129" s="19"/>
      <c r="B129" s="5" t="s">
        <v>24</v>
      </c>
      <c r="C129" s="2" t="s">
        <v>18</v>
      </c>
      <c r="D129" s="2" t="s">
        <v>18</v>
      </c>
      <c r="E129" s="2" t="s">
        <v>18</v>
      </c>
      <c r="F129" s="2" t="s">
        <v>18</v>
      </c>
      <c r="G129" s="2" t="s">
        <v>18</v>
      </c>
      <c r="H129" s="4">
        <v>0</v>
      </c>
      <c r="I129" s="4">
        <v>0</v>
      </c>
      <c r="J129" s="4">
        <v>0</v>
      </c>
    </row>
    <row r="130" spans="1:10">
      <c r="A130" s="19"/>
      <c r="B130" s="5" t="s">
        <v>19</v>
      </c>
      <c r="C130" s="2" t="s">
        <v>18</v>
      </c>
      <c r="D130" s="3" t="s">
        <v>28</v>
      </c>
      <c r="E130" s="2">
        <v>4</v>
      </c>
      <c r="F130" s="2">
        <v>15</v>
      </c>
      <c r="G130" s="2">
        <v>12023</v>
      </c>
      <c r="H130" s="4">
        <v>200</v>
      </c>
      <c r="I130" s="4">
        <v>200</v>
      </c>
      <c r="J130" s="4">
        <v>200</v>
      </c>
    </row>
    <row r="131" spans="1:10">
      <c r="A131" s="5" t="s">
        <v>0</v>
      </c>
      <c r="B131" s="5" t="s">
        <v>22</v>
      </c>
      <c r="C131" s="2" t="s">
        <v>18</v>
      </c>
      <c r="D131" s="2" t="s">
        <v>18</v>
      </c>
      <c r="E131" s="2" t="s">
        <v>18</v>
      </c>
      <c r="F131" s="2" t="s">
        <v>18</v>
      </c>
      <c r="G131" s="2" t="s">
        <v>18</v>
      </c>
      <c r="H131" s="4">
        <v>0</v>
      </c>
      <c r="I131" s="4">
        <v>0</v>
      </c>
      <c r="J131" s="4">
        <v>0</v>
      </c>
    </row>
    <row r="132" spans="1:10">
      <c r="A132" s="5"/>
      <c r="B132" s="5" t="s">
        <v>25</v>
      </c>
      <c r="C132" s="2" t="s">
        <v>18</v>
      </c>
      <c r="D132" s="2" t="s">
        <v>18</v>
      </c>
      <c r="E132" s="2" t="s">
        <v>18</v>
      </c>
      <c r="F132" s="2" t="s">
        <v>18</v>
      </c>
      <c r="G132" s="2" t="s">
        <v>18</v>
      </c>
      <c r="H132" s="4">
        <v>0</v>
      </c>
      <c r="I132" s="4">
        <v>0</v>
      </c>
      <c r="J132" s="4">
        <v>0</v>
      </c>
    </row>
    <row r="133" spans="1:10" ht="17.25" customHeight="1">
      <c r="A133" s="5" t="s">
        <v>0</v>
      </c>
      <c r="B133" s="5" t="s">
        <v>23</v>
      </c>
      <c r="C133" s="2">
        <v>841</v>
      </c>
      <c r="D133" s="3" t="s">
        <v>28</v>
      </c>
      <c r="E133" s="2">
        <v>4</v>
      </c>
      <c r="F133" s="2">
        <v>15</v>
      </c>
      <c r="G133" s="2">
        <v>12023</v>
      </c>
      <c r="H133" s="4">
        <f t="shared" ref="H133:J133" si="97">H128</f>
        <v>200</v>
      </c>
      <c r="I133" s="4">
        <f t="shared" ref="I133" si="98">I128</f>
        <v>200</v>
      </c>
      <c r="J133" s="4">
        <f t="shared" si="97"/>
        <v>200</v>
      </c>
    </row>
    <row r="134" spans="1:10" ht="41.25" customHeight="1">
      <c r="A134" s="21" t="s">
        <v>64</v>
      </c>
      <c r="B134" s="22" t="s">
        <v>65</v>
      </c>
      <c r="C134" s="17" t="s">
        <v>17</v>
      </c>
      <c r="D134" s="23" t="s">
        <v>28</v>
      </c>
      <c r="E134" s="17">
        <v>4</v>
      </c>
      <c r="F134" s="17">
        <v>13</v>
      </c>
      <c r="G134" s="17" t="s">
        <v>17</v>
      </c>
      <c r="H134" s="18">
        <f t="shared" ref="H134:H139" si="99">H140</f>
        <v>600000</v>
      </c>
      <c r="I134" s="18">
        <f t="shared" ref="I134:J134" si="100">I140</f>
        <v>100000</v>
      </c>
      <c r="J134" s="18">
        <f t="shared" si="100"/>
        <v>600000</v>
      </c>
    </row>
    <row r="135" spans="1:10">
      <c r="A135" s="19"/>
      <c r="B135" s="5" t="s">
        <v>24</v>
      </c>
      <c r="C135" s="2" t="s">
        <v>18</v>
      </c>
      <c r="D135" s="2" t="s">
        <v>18</v>
      </c>
      <c r="E135" s="2" t="s">
        <v>18</v>
      </c>
      <c r="F135" s="2" t="s">
        <v>18</v>
      </c>
      <c r="G135" s="2" t="s">
        <v>18</v>
      </c>
      <c r="H135" s="4">
        <f t="shared" si="99"/>
        <v>0</v>
      </c>
      <c r="I135" s="4">
        <f t="shared" ref="I135:J135" si="101">I141</f>
        <v>0</v>
      </c>
      <c r="J135" s="4">
        <f t="shared" si="101"/>
        <v>0</v>
      </c>
    </row>
    <row r="136" spans="1:10">
      <c r="A136" s="19"/>
      <c r="B136" s="5" t="s">
        <v>19</v>
      </c>
      <c r="C136" s="2" t="s">
        <v>18</v>
      </c>
      <c r="D136" s="2" t="s">
        <v>18</v>
      </c>
      <c r="E136" s="2" t="s">
        <v>18</v>
      </c>
      <c r="F136" s="2" t="s">
        <v>18</v>
      </c>
      <c r="G136" s="2" t="s">
        <v>18</v>
      </c>
      <c r="H136" s="4">
        <f t="shared" si="99"/>
        <v>0</v>
      </c>
      <c r="I136" s="4">
        <f t="shared" ref="I136:J136" si="102">I142</f>
        <v>0</v>
      </c>
      <c r="J136" s="4">
        <f t="shared" si="102"/>
        <v>0</v>
      </c>
    </row>
    <row r="137" spans="1:10">
      <c r="A137" s="5" t="s">
        <v>0</v>
      </c>
      <c r="B137" s="5" t="s">
        <v>22</v>
      </c>
      <c r="C137" s="2" t="s">
        <v>18</v>
      </c>
      <c r="D137" s="3" t="s">
        <v>28</v>
      </c>
      <c r="E137" s="2" t="s">
        <v>17</v>
      </c>
      <c r="F137" s="2" t="s">
        <v>17</v>
      </c>
      <c r="G137" s="2" t="s">
        <v>18</v>
      </c>
      <c r="H137" s="4">
        <f t="shared" si="99"/>
        <v>600000</v>
      </c>
      <c r="I137" s="4">
        <f t="shared" ref="I137:J137" si="103">I143</f>
        <v>100000</v>
      </c>
      <c r="J137" s="4">
        <f t="shared" si="103"/>
        <v>600000</v>
      </c>
    </row>
    <row r="138" spans="1:10">
      <c r="A138" s="5"/>
      <c r="B138" s="5" t="s">
        <v>25</v>
      </c>
      <c r="C138" s="2" t="s">
        <v>18</v>
      </c>
      <c r="D138" s="2" t="s">
        <v>18</v>
      </c>
      <c r="E138" s="2" t="s">
        <v>18</v>
      </c>
      <c r="F138" s="2" t="s">
        <v>18</v>
      </c>
      <c r="G138" s="2" t="s">
        <v>18</v>
      </c>
      <c r="H138" s="4">
        <f t="shared" si="99"/>
        <v>0</v>
      </c>
      <c r="I138" s="4">
        <f t="shared" ref="I138:J138" si="104">I144</f>
        <v>0</v>
      </c>
      <c r="J138" s="4">
        <f t="shared" si="104"/>
        <v>0</v>
      </c>
    </row>
    <row r="139" spans="1:10" ht="18" customHeight="1">
      <c r="A139" s="5" t="s">
        <v>0</v>
      </c>
      <c r="B139" s="5" t="s">
        <v>23</v>
      </c>
      <c r="C139" s="2">
        <v>841</v>
      </c>
      <c r="D139" s="3" t="s">
        <v>28</v>
      </c>
      <c r="E139" s="2" t="s">
        <v>17</v>
      </c>
      <c r="F139" s="2" t="s">
        <v>17</v>
      </c>
      <c r="G139" s="2" t="s">
        <v>18</v>
      </c>
      <c r="H139" s="4">
        <f t="shared" si="99"/>
        <v>600000</v>
      </c>
      <c r="I139" s="4">
        <f t="shared" ref="I139:J139" si="105">I145</f>
        <v>100000</v>
      </c>
      <c r="J139" s="4">
        <f t="shared" si="105"/>
        <v>600000</v>
      </c>
    </row>
    <row r="140" spans="1:10">
      <c r="A140" s="19" t="s">
        <v>67</v>
      </c>
      <c r="B140" s="1" t="s">
        <v>68</v>
      </c>
      <c r="C140" s="2" t="s">
        <v>17</v>
      </c>
      <c r="D140" s="3" t="s">
        <v>28</v>
      </c>
      <c r="E140" s="2">
        <v>4</v>
      </c>
      <c r="F140" s="2">
        <v>13</v>
      </c>
      <c r="G140" s="2">
        <v>81740</v>
      </c>
      <c r="H140" s="4">
        <f t="shared" ref="H140:J140" si="106">H141+H142+H143</f>
        <v>600000</v>
      </c>
      <c r="I140" s="4">
        <f t="shared" ref="I140" si="107">I141+I142+I143</f>
        <v>100000</v>
      </c>
      <c r="J140" s="4">
        <f t="shared" si="106"/>
        <v>600000</v>
      </c>
    </row>
    <row r="141" spans="1:10">
      <c r="A141" s="19"/>
      <c r="B141" s="5" t="s">
        <v>24</v>
      </c>
      <c r="C141" s="2" t="s">
        <v>18</v>
      </c>
      <c r="D141" s="2" t="s">
        <v>18</v>
      </c>
      <c r="E141" s="2" t="s">
        <v>18</v>
      </c>
      <c r="F141" s="2" t="s">
        <v>18</v>
      </c>
      <c r="G141" s="2" t="s">
        <v>18</v>
      </c>
      <c r="H141" s="4">
        <v>0</v>
      </c>
      <c r="I141" s="4">
        <v>0</v>
      </c>
      <c r="J141" s="4">
        <v>0</v>
      </c>
    </row>
    <row r="142" spans="1:10">
      <c r="A142" s="19"/>
      <c r="B142" s="5" t="s">
        <v>19</v>
      </c>
      <c r="C142" s="2" t="s">
        <v>18</v>
      </c>
      <c r="D142" s="2" t="s">
        <v>18</v>
      </c>
      <c r="E142" s="2" t="s">
        <v>18</v>
      </c>
      <c r="F142" s="2" t="s">
        <v>18</v>
      </c>
      <c r="G142" s="2" t="s">
        <v>18</v>
      </c>
      <c r="H142" s="4">
        <v>0</v>
      </c>
      <c r="I142" s="4">
        <v>0</v>
      </c>
      <c r="J142" s="4">
        <v>0</v>
      </c>
    </row>
    <row r="143" spans="1:10">
      <c r="A143" s="5" t="s">
        <v>0</v>
      </c>
      <c r="B143" s="5" t="s">
        <v>22</v>
      </c>
      <c r="C143" s="2" t="s">
        <v>18</v>
      </c>
      <c r="D143" s="3" t="s">
        <v>28</v>
      </c>
      <c r="E143" s="2">
        <v>4</v>
      </c>
      <c r="F143" s="2">
        <v>13</v>
      </c>
      <c r="G143" s="2">
        <v>81740</v>
      </c>
      <c r="H143" s="4">
        <v>600000</v>
      </c>
      <c r="I143" s="4">
        <v>100000</v>
      </c>
      <c r="J143" s="4">
        <v>600000</v>
      </c>
    </row>
    <row r="144" spans="1:10">
      <c r="A144" s="5"/>
      <c r="B144" s="5" t="s">
        <v>25</v>
      </c>
      <c r="C144" s="2" t="s">
        <v>18</v>
      </c>
      <c r="D144" s="2" t="s">
        <v>18</v>
      </c>
      <c r="E144" s="2" t="s">
        <v>18</v>
      </c>
      <c r="F144" s="2" t="s">
        <v>18</v>
      </c>
      <c r="G144" s="2" t="s">
        <v>18</v>
      </c>
      <c r="H144" s="4">
        <v>0</v>
      </c>
      <c r="I144" s="4">
        <v>0</v>
      </c>
      <c r="J144" s="4">
        <v>0</v>
      </c>
    </row>
    <row r="145" spans="1:10" ht="16.5" customHeight="1">
      <c r="A145" s="5" t="s">
        <v>0</v>
      </c>
      <c r="B145" s="5" t="s">
        <v>23</v>
      </c>
      <c r="C145" s="2">
        <v>841</v>
      </c>
      <c r="D145" s="3" t="s">
        <v>28</v>
      </c>
      <c r="E145" s="2">
        <v>4</v>
      </c>
      <c r="F145" s="2">
        <v>13</v>
      </c>
      <c r="G145" s="2">
        <v>81740</v>
      </c>
      <c r="H145" s="4">
        <f t="shared" ref="H145:J145" si="108">H140</f>
        <v>600000</v>
      </c>
      <c r="I145" s="4">
        <f t="shared" ref="I145" si="109">I140</f>
        <v>100000</v>
      </c>
      <c r="J145" s="4">
        <f t="shared" si="108"/>
        <v>600000</v>
      </c>
    </row>
    <row r="146" spans="1:10" ht="52.5" customHeight="1">
      <c r="A146" s="21" t="s">
        <v>69</v>
      </c>
      <c r="B146" s="22" t="s">
        <v>72</v>
      </c>
      <c r="C146" s="17" t="s">
        <v>17</v>
      </c>
      <c r="D146" s="23" t="s">
        <v>28</v>
      </c>
      <c r="E146" s="2">
        <v>4</v>
      </c>
      <c r="F146" s="17">
        <v>14</v>
      </c>
      <c r="G146" s="17" t="s">
        <v>17</v>
      </c>
      <c r="H146" s="18">
        <f t="shared" ref="H146:J146" si="110">H147+H148+H149+H150</f>
        <v>150000</v>
      </c>
      <c r="I146" s="18">
        <f t="shared" ref="I146" si="111">I147+I148+I149+I150</f>
        <v>150000</v>
      </c>
      <c r="J146" s="18">
        <f t="shared" si="110"/>
        <v>0</v>
      </c>
    </row>
    <row r="147" spans="1:10">
      <c r="A147" s="19"/>
      <c r="B147" s="5" t="s">
        <v>24</v>
      </c>
      <c r="C147" s="2" t="s">
        <v>18</v>
      </c>
      <c r="D147" s="2" t="s">
        <v>18</v>
      </c>
      <c r="E147" s="2" t="s">
        <v>18</v>
      </c>
      <c r="F147" s="2" t="s">
        <v>18</v>
      </c>
      <c r="G147" s="2" t="s">
        <v>18</v>
      </c>
      <c r="H147" s="4">
        <v>0</v>
      </c>
      <c r="I147" s="4">
        <v>0</v>
      </c>
      <c r="J147" s="4">
        <v>0</v>
      </c>
    </row>
    <row r="148" spans="1:10">
      <c r="A148" s="19"/>
      <c r="B148" s="5" t="s">
        <v>19</v>
      </c>
      <c r="C148" s="2" t="s">
        <v>18</v>
      </c>
      <c r="D148" s="2" t="s">
        <v>18</v>
      </c>
      <c r="E148" s="2" t="s">
        <v>18</v>
      </c>
      <c r="F148" s="2" t="s">
        <v>18</v>
      </c>
      <c r="G148" s="2" t="s">
        <v>18</v>
      </c>
      <c r="H148" s="4">
        <v>0</v>
      </c>
      <c r="I148" s="4">
        <v>0</v>
      </c>
      <c r="J148" s="4">
        <v>0</v>
      </c>
    </row>
    <row r="149" spans="1:10">
      <c r="A149" s="5" t="s">
        <v>0</v>
      </c>
      <c r="B149" s="5" t="s">
        <v>22</v>
      </c>
      <c r="C149" s="2" t="s">
        <v>18</v>
      </c>
      <c r="D149" s="3" t="s">
        <v>28</v>
      </c>
      <c r="E149" s="2">
        <v>4</v>
      </c>
      <c r="F149" s="2">
        <v>14</v>
      </c>
      <c r="G149" s="2" t="s">
        <v>18</v>
      </c>
      <c r="H149" s="4">
        <f t="shared" ref="H149:J149" si="112">H155</f>
        <v>150000</v>
      </c>
      <c r="I149" s="4">
        <f t="shared" ref="I149" si="113">I155</f>
        <v>150000</v>
      </c>
      <c r="J149" s="4">
        <f t="shared" si="112"/>
        <v>0</v>
      </c>
    </row>
    <row r="150" spans="1:10">
      <c r="A150" s="5"/>
      <c r="B150" s="5" t="s">
        <v>25</v>
      </c>
      <c r="C150" s="2" t="s">
        <v>18</v>
      </c>
      <c r="D150" s="2" t="s">
        <v>18</v>
      </c>
      <c r="E150" s="2" t="s">
        <v>18</v>
      </c>
      <c r="F150" s="2" t="s">
        <v>18</v>
      </c>
      <c r="G150" s="2" t="s">
        <v>18</v>
      </c>
      <c r="H150" s="4">
        <v>0</v>
      </c>
      <c r="I150" s="4">
        <v>0</v>
      </c>
      <c r="J150" s="4">
        <v>0</v>
      </c>
    </row>
    <row r="151" spans="1:10" ht="18" customHeight="1">
      <c r="A151" s="5" t="s">
        <v>0</v>
      </c>
      <c r="B151" s="5" t="s">
        <v>23</v>
      </c>
      <c r="C151" s="2">
        <v>841</v>
      </c>
      <c r="D151" s="3" t="s">
        <v>28</v>
      </c>
      <c r="E151" s="2">
        <v>4</v>
      </c>
      <c r="F151" s="2">
        <v>14</v>
      </c>
      <c r="G151" s="2" t="s">
        <v>18</v>
      </c>
      <c r="H151" s="4">
        <f t="shared" ref="H151:J151" si="114">H157</f>
        <v>150000</v>
      </c>
      <c r="I151" s="4">
        <f t="shared" ref="I151" si="115">I157</f>
        <v>150000</v>
      </c>
      <c r="J151" s="4">
        <f t="shared" si="114"/>
        <v>0</v>
      </c>
    </row>
    <row r="152" spans="1:10" ht="33.75">
      <c r="A152" s="19" t="s">
        <v>70</v>
      </c>
      <c r="B152" s="1" t="s">
        <v>71</v>
      </c>
      <c r="C152" s="2" t="s">
        <v>17</v>
      </c>
      <c r="D152" s="3" t="s">
        <v>28</v>
      </c>
      <c r="E152" s="2">
        <v>4</v>
      </c>
      <c r="F152" s="2">
        <v>14</v>
      </c>
      <c r="G152" s="2">
        <v>81660</v>
      </c>
      <c r="H152" s="4">
        <f t="shared" ref="H152:J152" si="116">H153+H154+H155</f>
        <v>150000</v>
      </c>
      <c r="I152" s="4">
        <f t="shared" ref="I152" si="117">I153+I154+I155</f>
        <v>150000</v>
      </c>
      <c r="J152" s="4">
        <f t="shared" si="116"/>
        <v>0</v>
      </c>
    </row>
    <row r="153" spans="1:10">
      <c r="A153" s="19"/>
      <c r="B153" s="5" t="s">
        <v>24</v>
      </c>
      <c r="C153" s="2" t="s">
        <v>18</v>
      </c>
      <c r="D153" s="2" t="s">
        <v>18</v>
      </c>
      <c r="E153" s="2" t="s">
        <v>18</v>
      </c>
      <c r="F153" s="2" t="s">
        <v>18</v>
      </c>
      <c r="G153" s="2" t="s">
        <v>18</v>
      </c>
      <c r="H153" s="4">
        <v>0</v>
      </c>
      <c r="I153" s="4">
        <v>0</v>
      </c>
      <c r="J153" s="4">
        <v>0</v>
      </c>
    </row>
    <row r="154" spans="1:10">
      <c r="A154" s="19"/>
      <c r="B154" s="5" t="s">
        <v>19</v>
      </c>
      <c r="C154" s="2" t="s">
        <v>18</v>
      </c>
      <c r="D154" s="2" t="s">
        <v>18</v>
      </c>
      <c r="E154" s="2" t="s">
        <v>18</v>
      </c>
      <c r="F154" s="2" t="s">
        <v>18</v>
      </c>
      <c r="G154" s="2" t="s">
        <v>18</v>
      </c>
      <c r="H154" s="4">
        <v>0</v>
      </c>
      <c r="I154" s="4">
        <v>0</v>
      </c>
      <c r="J154" s="4">
        <v>0</v>
      </c>
    </row>
    <row r="155" spans="1:10">
      <c r="A155" s="5" t="s">
        <v>0</v>
      </c>
      <c r="B155" s="5" t="s">
        <v>22</v>
      </c>
      <c r="C155" s="2" t="s">
        <v>18</v>
      </c>
      <c r="D155" s="3" t="s">
        <v>28</v>
      </c>
      <c r="E155" s="2">
        <v>4</v>
      </c>
      <c r="F155" s="2">
        <v>14</v>
      </c>
      <c r="G155" s="2">
        <v>81660</v>
      </c>
      <c r="H155" s="4">
        <v>150000</v>
      </c>
      <c r="I155" s="4">
        <v>150000</v>
      </c>
      <c r="J155" s="4">
        <v>0</v>
      </c>
    </row>
    <row r="156" spans="1:10">
      <c r="A156" s="5"/>
      <c r="B156" s="5" t="s">
        <v>25</v>
      </c>
      <c r="C156" s="2" t="s">
        <v>18</v>
      </c>
      <c r="D156" s="2" t="s">
        <v>18</v>
      </c>
      <c r="E156" s="2" t="s">
        <v>18</v>
      </c>
      <c r="F156" s="2" t="s">
        <v>18</v>
      </c>
      <c r="G156" s="2" t="s">
        <v>18</v>
      </c>
      <c r="H156" s="4">
        <v>0</v>
      </c>
      <c r="I156" s="4">
        <v>0</v>
      </c>
      <c r="J156" s="4">
        <v>0</v>
      </c>
    </row>
    <row r="157" spans="1:10" ht="17.25" customHeight="1">
      <c r="A157" s="5" t="s">
        <v>0</v>
      </c>
      <c r="B157" s="5" t="s">
        <v>23</v>
      </c>
      <c r="C157" s="2">
        <v>841</v>
      </c>
      <c r="D157" s="3" t="s">
        <v>28</v>
      </c>
      <c r="E157" s="2">
        <v>4</v>
      </c>
      <c r="F157" s="2">
        <v>14</v>
      </c>
      <c r="G157" s="2">
        <v>81660</v>
      </c>
      <c r="H157" s="4">
        <f t="shared" ref="H157:J157" si="118">H152</f>
        <v>150000</v>
      </c>
      <c r="I157" s="4">
        <f t="shared" ref="I157" si="119">I152</f>
        <v>150000</v>
      </c>
      <c r="J157" s="4">
        <f t="shared" si="118"/>
        <v>0</v>
      </c>
    </row>
  </sheetData>
  <mergeCells count="6">
    <mergeCell ref="H5:J5"/>
    <mergeCell ref="C5:G5"/>
    <mergeCell ref="A1:J1"/>
    <mergeCell ref="A2:J2"/>
    <mergeCell ref="A3:J3"/>
    <mergeCell ref="A4:J4"/>
  </mergeCells>
  <printOptions horizontalCentered="1"/>
  <pageMargins left="0" right="0" top="0.78740157480314965" bottom="0.98425196850393704" header="0.31496062992125984" footer="0.31496062992125984"/>
  <pageSetup paperSize="9" scale="75" fitToWidth="0" orientation="landscape" r:id="rId1"/>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2024-04-03T06:58:48Z</dcterms:modified>
</cp:coreProperties>
</file>